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showSheetTabs="0" xWindow="0" yWindow="0" windowWidth="9300" windowHeight="4755" tabRatio="0"/>
  </bookViews>
  <sheets>
    <sheet name="Sheet1" sheetId="1" r:id="rId1"/>
  </sheets>
  <definedNames>
    <definedName name="_xlnm._FilterDatabase" localSheetId="0" hidden="1">Sheet1!$F$4:$S$1120</definedName>
  </definedNames>
  <calcPr calcId="152511"/>
</workbook>
</file>

<file path=xl/calcChain.xml><?xml version="1.0" encoding="utf-8"?>
<calcChain xmlns="http://schemas.openxmlformats.org/spreadsheetml/2006/main">
  <c r="K1117" i="1" l="1"/>
  <c r="K1116" i="1"/>
  <c r="K1115" i="1"/>
  <c r="K1114" i="1"/>
  <c r="K1113" i="1"/>
  <c r="K1112" i="1"/>
  <c r="G1111" i="1"/>
  <c r="H1111" i="1"/>
  <c r="I1111" i="1"/>
  <c r="J1111" i="1"/>
  <c r="K1107" i="1"/>
  <c r="K1106" i="1"/>
  <c r="K1105" i="1"/>
  <c r="K1104" i="1"/>
  <c r="K1103" i="1"/>
  <c r="K1102" i="1"/>
  <c r="G1101" i="1"/>
  <c r="H1101" i="1"/>
  <c r="I1101" i="1"/>
  <c r="J1101" i="1"/>
  <c r="K1097" i="1"/>
  <c r="K1096" i="1"/>
  <c r="K1095" i="1"/>
  <c r="K1094" i="1"/>
  <c r="K1093" i="1"/>
  <c r="K1092" i="1"/>
  <c r="G1091" i="1"/>
  <c r="H1091" i="1"/>
  <c r="I1091" i="1"/>
  <c r="J1091" i="1"/>
  <c r="K1087" i="1"/>
  <c r="K1086" i="1"/>
  <c r="K1085" i="1"/>
  <c r="K1084" i="1"/>
  <c r="K1083" i="1"/>
  <c r="K1082" i="1"/>
  <c r="G1081" i="1"/>
  <c r="H1081" i="1"/>
  <c r="I1081" i="1"/>
  <c r="J1081" i="1"/>
  <c r="K1077" i="1"/>
  <c r="K1076" i="1"/>
  <c r="K1075" i="1"/>
  <c r="K1074" i="1"/>
  <c r="K1073" i="1"/>
  <c r="K1072" i="1"/>
  <c r="G1071" i="1"/>
  <c r="H1071" i="1"/>
  <c r="I1071" i="1"/>
  <c r="J1071" i="1"/>
  <c r="K1067" i="1"/>
  <c r="K1066" i="1"/>
  <c r="K1065" i="1"/>
  <c r="K1064" i="1"/>
  <c r="K1063" i="1"/>
  <c r="K1062" i="1"/>
  <c r="G1061" i="1"/>
  <c r="H1061" i="1"/>
  <c r="I1061" i="1"/>
  <c r="J1061" i="1"/>
  <c r="K1054" i="1"/>
  <c r="K1053" i="1"/>
  <c r="K1052" i="1"/>
  <c r="K1051" i="1"/>
  <c r="K1050" i="1"/>
  <c r="G1049" i="1"/>
  <c r="H1049" i="1"/>
  <c r="I1049" i="1"/>
  <c r="J1049" i="1"/>
  <c r="K1044" i="1"/>
  <c r="K1043" i="1"/>
  <c r="K1042" i="1"/>
  <c r="K1041" i="1"/>
  <c r="K1040" i="1"/>
  <c r="G1039" i="1"/>
  <c r="H1039" i="1"/>
  <c r="I1039" i="1"/>
  <c r="J1039" i="1"/>
  <c r="K1034" i="1"/>
  <c r="K1033" i="1"/>
  <c r="K1032" i="1"/>
  <c r="K1031" i="1"/>
  <c r="K1030" i="1"/>
  <c r="G1029" i="1"/>
  <c r="H1029" i="1"/>
  <c r="I1029" i="1"/>
  <c r="J1029" i="1"/>
  <c r="K1024" i="1"/>
  <c r="K1023" i="1"/>
  <c r="K1022" i="1"/>
  <c r="K1021" i="1"/>
  <c r="K1020" i="1"/>
  <c r="G1019" i="1"/>
  <c r="H1019" i="1"/>
  <c r="I1019" i="1"/>
  <c r="J1019" i="1"/>
  <c r="K1014" i="1"/>
  <c r="K1013" i="1"/>
  <c r="K1012" i="1"/>
  <c r="K1011" i="1"/>
  <c r="K1010" i="1"/>
  <c r="G1009" i="1"/>
  <c r="H1009" i="1"/>
  <c r="I1009" i="1"/>
  <c r="J1009" i="1"/>
  <c r="K1004" i="1"/>
  <c r="K1003" i="1"/>
  <c r="K1002" i="1"/>
  <c r="K1001" i="1"/>
  <c r="K1000" i="1"/>
  <c r="G999" i="1"/>
  <c r="H999" i="1"/>
  <c r="I999" i="1"/>
  <c r="J999" i="1"/>
  <c r="K994" i="1"/>
  <c r="K993" i="1"/>
  <c r="K992" i="1"/>
  <c r="K991" i="1"/>
  <c r="K990" i="1"/>
  <c r="G989" i="1"/>
  <c r="H989" i="1"/>
  <c r="I989" i="1"/>
  <c r="J989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G971" i="1"/>
  <c r="H971" i="1"/>
  <c r="I971" i="1"/>
  <c r="J971" i="1"/>
  <c r="K970" i="1"/>
  <c r="K969" i="1"/>
  <c r="K968" i="1"/>
  <c r="K967" i="1"/>
  <c r="K966" i="1"/>
  <c r="K965" i="1"/>
  <c r="K964" i="1"/>
  <c r="K963" i="1"/>
  <c r="K962" i="1"/>
  <c r="K961" i="1"/>
  <c r="G960" i="1"/>
  <c r="H960" i="1"/>
  <c r="I960" i="1"/>
  <c r="J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G947" i="1"/>
  <c r="H947" i="1"/>
  <c r="I947" i="1"/>
  <c r="J947" i="1"/>
  <c r="K943" i="1"/>
  <c r="K942" i="1"/>
  <c r="K941" i="1"/>
  <c r="K940" i="1"/>
  <c r="K939" i="1"/>
  <c r="K938" i="1"/>
  <c r="G937" i="1"/>
  <c r="H937" i="1"/>
  <c r="I937" i="1"/>
  <c r="J937" i="1"/>
  <c r="K933" i="1"/>
  <c r="K932" i="1"/>
  <c r="K931" i="1"/>
  <c r="K930" i="1"/>
  <c r="K929" i="1"/>
  <c r="K928" i="1"/>
  <c r="G927" i="1"/>
  <c r="H927" i="1"/>
  <c r="I927" i="1"/>
  <c r="J927" i="1"/>
  <c r="K924" i="1"/>
  <c r="K923" i="1"/>
  <c r="K922" i="1"/>
  <c r="K921" i="1"/>
  <c r="K920" i="1"/>
  <c r="K919" i="1"/>
  <c r="K918" i="1"/>
  <c r="K917" i="1"/>
  <c r="K916" i="1"/>
  <c r="K915" i="1"/>
  <c r="G914" i="1"/>
  <c r="H914" i="1"/>
  <c r="I914" i="1"/>
  <c r="J914" i="1"/>
  <c r="K913" i="1"/>
  <c r="K912" i="1"/>
  <c r="K911" i="1"/>
  <c r="K910" i="1"/>
  <c r="K909" i="1"/>
  <c r="K908" i="1"/>
  <c r="K907" i="1"/>
  <c r="K906" i="1"/>
  <c r="K905" i="1"/>
  <c r="K904" i="1"/>
  <c r="G903" i="1"/>
  <c r="H903" i="1"/>
  <c r="I903" i="1"/>
  <c r="J903" i="1"/>
  <c r="K898" i="1"/>
  <c r="K897" i="1"/>
  <c r="K896" i="1"/>
  <c r="K895" i="1"/>
  <c r="K894" i="1"/>
  <c r="G893" i="1"/>
  <c r="H893" i="1"/>
  <c r="I893" i="1"/>
  <c r="J893" i="1"/>
  <c r="K888" i="1"/>
  <c r="K887" i="1"/>
  <c r="K886" i="1"/>
  <c r="K885" i="1"/>
  <c r="K884" i="1"/>
  <c r="G883" i="1"/>
  <c r="H883" i="1"/>
  <c r="I883" i="1"/>
  <c r="J883" i="1"/>
  <c r="K881" i="1"/>
  <c r="K880" i="1"/>
  <c r="K879" i="1"/>
  <c r="K878" i="1"/>
  <c r="K877" i="1"/>
  <c r="K876" i="1"/>
  <c r="K875" i="1"/>
  <c r="K874" i="1"/>
  <c r="G873" i="1"/>
  <c r="H873" i="1"/>
  <c r="I873" i="1"/>
  <c r="J873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G855" i="1"/>
  <c r="H855" i="1"/>
  <c r="I855" i="1"/>
  <c r="J855" i="1"/>
  <c r="K851" i="1"/>
  <c r="K850" i="1"/>
  <c r="K849" i="1"/>
  <c r="K848" i="1"/>
  <c r="K847" i="1"/>
  <c r="K846" i="1"/>
  <c r="G845" i="1"/>
  <c r="H845" i="1"/>
  <c r="I845" i="1"/>
  <c r="J845" i="1"/>
  <c r="K841" i="1"/>
  <c r="K840" i="1"/>
  <c r="K839" i="1"/>
  <c r="K838" i="1"/>
  <c r="K837" i="1"/>
  <c r="K836" i="1"/>
  <c r="G835" i="1"/>
  <c r="H835" i="1"/>
  <c r="I835" i="1"/>
  <c r="J835" i="1"/>
  <c r="K831" i="1"/>
  <c r="K830" i="1"/>
  <c r="K829" i="1"/>
  <c r="K828" i="1"/>
  <c r="K827" i="1"/>
  <c r="K826" i="1"/>
  <c r="G825" i="1"/>
  <c r="H825" i="1"/>
  <c r="I825" i="1"/>
  <c r="J825" i="1"/>
  <c r="K818" i="1"/>
  <c r="K817" i="1"/>
  <c r="K816" i="1"/>
  <c r="K815" i="1"/>
  <c r="K814" i="1"/>
  <c r="G813" i="1"/>
  <c r="H813" i="1"/>
  <c r="I813" i="1"/>
  <c r="J813" i="1"/>
  <c r="K808" i="1"/>
  <c r="K807" i="1"/>
  <c r="K806" i="1"/>
  <c r="K805" i="1"/>
  <c r="K804" i="1"/>
  <c r="G803" i="1"/>
  <c r="H803" i="1"/>
  <c r="I803" i="1"/>
  <c r="J803" i="1"/>
  <c r="K797" i="1"/>
  <c r="K796" i="1"/>
  <c r="K795" i="1"/>
  <c r="K794" i="1"/>
  <c r="G793" i="1"/>
  <c r="H793" i="1"/>
  <c r="I793" i="1"/>
  <c r="J793" i="1"/>
  <c r="K788" i="1"/>
  <c r="K787" i="1"/>
  <c r="K786" i="1"/>
  <c r="K785" i="1"/>
  <c r="K784" i="1"/>
  <c r="G783" i="1"/>
  <c r="H783" i="1"/>
  <c r="I783" i="1"/>
  <c r="J783" i="1"/>
  <c r="K778" i="1"/>
  <c r="K777" i="1"/>
  <c r="K776" i="1"/>
  <c r="K775" i="1"/>
  <c r="K774" i="1"/>
  <c r="G773" i="1"/>
  <c r="H773" i="1"/>
  <c r="I773" i="1"/>
  <c r="J773" i="1"/>
  <c r="K768" i="1"/>
  <c r="K767" i="1"/>
  <c r="K766" i="1"/>
  <c r="K765" i="1"/>
  <c r="K764" i="1"/>
  <c r="G763" i="1"/>
  <c r="H763" i="1"/>
  <c r="I763" i="1"/>
  <c r="J763" i="1"/>
  <c r="K762" i="1"/>
  <c r="K761" i="1"/>
  <c r="K760" i="1"/>
  <c r="K759" i="1"/>
  <c r="K758" i="1"/>
  <c r="K757" i="1"/>
  <c r="K756" i="1"/>
  <c r="K755" i="1"/>
  <c r="K754" i="1"/>
  <c r="K753" i="1"/>
  <c r="G752" i="1"/>
  <c r="H752" i="1"/>
  <c r="I752" i="1"/>
  <c r="J752" i="1"/>
  <c r="K741" i="1"/>
  <c r="K740" i="1" s="1"/>
  <c r="K739" i="1" s="1"/>
  <c r="K738" i="1" s="1"/>
  <c r="G740" i="1"/>
  <c r="H740" i="1"/>
  <c r="I740" i="1"/>
  <c r="J740" i="1"/>
  <c r="J739" i="1" s="1"/>
  <c r="J738" i="1" s="1"/>
  <c r="K731" i="1"/>
  <c r="K730" i="1"/>
  <c r="K729" i="1"/>
  <c r="K728" i="1"/>
  <c r="K727" i="1"/>
  <c r="K726" i="1"/>
  <c r="G725" i="1"/>
  <c r="H725" i="1"/>
  <c r="I725" i="1"/>
  <c r="J725" i="1"/>
  <c r="K721" i="1"/>
  <c r="K720" i="1"/>
  <c r="K719" i="1"/>
  <c r="K718" i="1"/>
  <c r="K717" i="1"/>
  <c r="K716" i="1"/>
  <c r="G715" i="1"/>
  <c r="H715" i="1"/>
  <c r="I715" i="1"/>
  <c r="J715" i="1"/>
  <c r="K710" i="1"/>
  <c r="K709" i="1"/>
  <c r="K708" i="1"/>
  <c r="K707" i="1"/>
  <c r="K706" i="1"/>
  <c r="G705" i="1"/>
  <c r="H705" i="1"/>
  <c r="I705" i="1"/>
  <c r="J705" i="1"/>
  <c r="K698" i="1"/>
  <c r="K697" i="1"/>
  <c r="K696" i="1"/>
  <c r="K695" i="1"/>
  <c r="K694" i="1"/>
  <c r="G693" i="1"/>
  <c r="H693" i="1"/>
  <c r="I693" i="1"/>
  <c r="J693" i="1"/>
  <c r="K692" i="1"/>
  <c r="K691" i="1"/>
  <c r="K690" i="1"/>
  <c r="K689" i="1"/>
  <c r="K688" i="1"/>
  <c r="K687" i="1"/>
  <c r="K686" i="1"/>
  <c r="K685" i="1"/>
  <c r="K684" i="1"/>
  <c r="K683" i="1"/>
  <c r="G682" i="1"/>
  <c r="H682" i="1"/>
  <c r="I682" i="1"/>
  <c r="J682" i="1"/>
  <c r="K677" i="1"/>
  <c r="K676" i="1"/>
  <c r="K675" i="1"/>
  <c r="K674" i="1"/>
  <c r="K673" i="1"/>
  <c r="G672" i="1"/>
  <c r="H672" i="1"/>
  <c r="I672" i="1"/>
  <c r="J672" i="1"/>
  <c r="K671" i="1"/>
  <c r="K670" i="1"/>
  <c r="K669" i="1"/>
  <c r="K668" i="1"/>
  <c r="K667" i="1"/>
  <c r="K666" i="1"/>
  <c r="K665" i="1"/>
  <c r="K664" i="1"/>
  <c r="K663" i="1"/>
  <c r="K662" i="1"/>
  <c r="G661" i="1"/>
  <c r="H661" i="1"/>
  <c r="I661" i="1"/>
  <c r="J661" i="1"/>
  <c r="K655" i="1"/>
  <c r="K654" i="1"/>
  <c r="K653" i="1"/>
  <c r="K652" i="1"/>
  <c r="G651" i="1"/>
  <c r="H651" i="1"/>
  <c r="I651" i="1"/>
  <c r="J651" i="1"/>
  <c r="K646" i="1"/>
  <c r="K645" i="1"/>
  <c r="K644" i="1"/>
  <c r="K643" i="1"/>
  <c r="K642" i="1"/>
  <c r="G641" i="1"/>
  <c r="H641" i="1"/>
  <c r="I641" i="1"/>
  <c r="J641" i="1"/>
  <c r="K636" i="1"/>
  <c r="K635" i="1"/>
  <c r="K634" i="1"/>
  <c r="K633" i="1"/>
  <c r="K632" i="1"/>
  <c r="G631" i="1"/>
  <c r="H631" i="1"/>
  <c r="I631" i="1"/>
  <c r="J631" i="1"/>
  <c r="K622" i="1"/>
  <c r="K621" i="1"/>
  <c r="K620" i="1"/>
  <c r="G619" i="1"/>
  <c r="H619" i="1"/>
  <c r="I619" i="1"/>
  <c r="J619" i="1"/>
  <c r="J618" i="1" s="1"/>
  <c r="J617" i="1" s="1"/>
  <c r="K610" i="1"/>
  <c r="K609" i="1"/>
  <c r="K608" i="1"/>
  <c r="K607" i="1"/>
  <c r="K606" i="1"/>
  <c r="K605" i="1"/>
  <c r="G604" i="1"/>
  <c r="H604" i="1"/>
  <c r="I604" i="1"/>
  <c r="J604" i="1"/>
  <c r="J603" i="1" s="1"/>
  <c r="J602" i="1" s="1"/>
  <c r="K601" i="1"/>
  <c r="K600" i="1"/>
  <c r="K599" i="1"/>
  <c r="K598" i="1"/>
  <c r="K597" i="1"/>
  <c r="K596" i="1"/>
  <c r="K595" i="1"/>
  <c r="K594" i="1"/>
  <c r="K593" i="1"/>
  <c r="K592" i="1"/>
  <c r="G591" i="1"/>
  <c r="H591" i="1"/>
  <c r="I591" i="1"/>
  <c r="J591" i="1"/>
  <c r="J590" i="1" s="1"/>
  <c r="J589" i="1" s="1"/>
  <c r="K585" i="1"/>
  <c r="K584" i="1"/>
  <c r="K583" i="1"/>
  <c r="K582" i="1"/>
  <c r="K581" i="1"/>
  <c r="K580" i="1"/>
  <c r="K579" i="1"/>
  <c r="K578" i="1"/>
  <c r="K577" i="1"/>
  <c r="K576" i="1"/>
  <c r="K575" i="1"/>
  <c r="K574" i="1"/>
  <c r="G573" i="1"/>
  <c r="H573" i="1"/>
  <c r="I573" i="1"/>
  <c r="J573" i="1"/>
  <c r="J572" i="1" s="1"/>
  <c r="J571" i="1" s="1"/>
  <c r="K570" i="1"/>
  <c r="K569" i="1"/>
  <c r="K568" i="1"/>
  <c r="K567" i="1"/>
  <c r="K566" i="1"/>
  <c r="K565" i="1"/>
  <c r="K564" i="1"/>
  <c r="K563" i="1"/>
  <c r="K562" i="1"/>
  <c r="K561" i="1"/>
  <c r="G560" i="1"/>
  <c r="H560" i="1"/>
  <c r="I560" i="1"/>
  <c r="J560" i="1"/>
  <c r="K559" i="1"/>
  <c r="K558" i="1"/>
  <c r="K557" i="1"/>
  <c r="K556" i="1"/>
  <c r="K555" i="1"/>
  <c r="K554" i="1"/>
  <c r="K553" i="1"/>
  <c r="K552" i="1"/>
  <c r="K551" i="1"/>
  <c r="K550" i="1"/>
  <c r="G549" i="1"/>
  <c r="H549" i="1"/>
  <c r="I549" i="1"/>
  <c r="J549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G531" i="1"/>
  <c r="H531" i="1"/>
  <c r="I531" i="1"/>
  <c r="J531" i="1"/>
  <c r="K527" i="1"/>
  <c r="K526" i="1"/>
  <c r="K525" i="1"/>
  <c r="K524" i="1"/>
  <c r="K523" i="1"/>
  <c r="K522" i="1"/>
  <c r="G521" i="1"/>
  <c r="H521" i="1"/>
  <c r="I521" i="1"/>
  <c r="J521" i="1"/>
  <c r="K518" i="1"/>
  <c r="K517" i="1"/>
  <c r="K516" i="1"/>
  <c r="K515" i="1"/>
  <c r="K514" i="1"/>
  <c r="K513" i="1"/>
  <c r="K512" i="1"/>
  <c r="K511" i="1"/>
  <c r="K510" i="1"/>
  <c r="K509" i="1"/>
  <c r="G508" i="1"/>
  <c r="H508" i="1"/>
  <c r="I508" i="1"/>
  <c r="J508" i="1"/>
  <c r="K505" i="1"/>
  <c r="K504" i="1"/>
  <c r="K503" i="1"/>
  <c r="K502" i="1"/>
  <c r="K501" i="1"/>
  <c r="K500" i="1"/>
  <c r="K499" i="1"/>
  <c r="G498" i="1"/>
  <c r="H498" i="1"/>
  <c r="I498" i="1"/>
  <c r="J498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G480" i="1"/>
  <c r="H480" i="1"/>
  <c r="I480" i="1"/>
  <c r="J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G467" i="1"/>
  <c r="H467" i="1"/>
  <c r="I467" i="1"/>
  <c r="J467" i="1"/>
  <c r="J466" i="1" s="1"/>
  <c r="J465" i="1" s="1"/>
  <c r="K464" i="1"/>
  <c r="K463" i="1"/>
  <c r="K462" i="1"/>
  <c r="K461" i="1"/>
  <c r="K460" i="1"/>
  <c r="K459" i="1"/>
  <c r="K458" i="1"/>
  <c r="K457" i="1"/>
  <c r="K456" i="1"/>
  <c r="K455" i="1"/>
  <c r="G454" i="1"/>
  <c r="H454" i="1"/>
  <c r="I454" i="1"/>
  <c r="J454" i="1"/>
  <c r="K453" i="1"/>
  <c r="K452" i="1"/>
  <c r="K451" i="1"/>
  <c r="K450" i="1"/>
  <c r="K449" i="1"/>
  <c r="K448" i="1"/>
  <c r="K447" i="1"/>
  <c r="K446" i="1"/>
  <c r="K445" i="1"/>
  <c r="K444" i="1"/>
  <c r="G443" i="1"/>
  <c r="H443" i="1"/>
  <c r="I443" i="1"/>
  <c r="J443" i="1"/>
  <c r="K442" i="1"/>
  <c r="K441" i="1"/>
  <c r="K440" i="1"/>
  <c r="K439" i="1"/>
  <c r="K438" i="1"/>
  <c r="K437" i="1"/>
  <c r="K436" i="1"/>
  <c r="K435" i="1"/>
  <c r="K434" i="1"/>
  <c r="K433" i="1"/>
  <c r="G432" i="1"/>
  <c r="H432" i="1"/>
  <c r="I432" i="1"/>
  <c r="J432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G414" i="1"/>
  <c r="H414" i="1"/>
  <c r="I414" i="1"/>
  <c r="J414" i="1"/>
  <c r="K410" i="1"/>
  <c r="K409" i="1"/>
  <c r="K408" i="1"/>
  <c r="K407" i="1"/>
  <c r="K406" i="1"/>
  <c r="K405" i="1"/>
  <c r="G404" i="1"/>
  <c r="H404" i="1"/>
  <c r="I404" i="1"/>
  <c r="J404" i="1"/>
  <c r="K400" i="1"/>
  <c r="K399" i="1"/>
  <c r="K398" i="1"/>
  <c r="K397" i="1"/>
  <c r="K396" i="1"/>
  <c r="K395" i="1"/>
  <c r="G394" i="1"/>
  <c r="H394" i="1"/>
  <c r="I394" i="1"/>
  <c r="J394" i="1"/>
  <c r="K390" i="1"/>
  <c r="K389" i="1"/>
  <c r="K388" i="1"/>
  <c r="K387" i="1"/>
  <c r="K386" i="1"/>
  <c r="K385" i="1"/>
  <c r="G384" i="1"/>
  <c r="H384" i="1"/>
  <c r="I384" i="1"/>
  <c r="J384" i="1"/>
  <c r="K380" i="1"/>
  <c r="K379" i="1"/>
  <c r="K378" i="1"/>
  <c r="K377" i="1"/>
  <c r="K376" i="1"/>
  <c r="K375" i="1"/>
  <c r="G374" i="1"/>
  <c r="H374" i="1"/>
  <c r="I374" i="1"/>
  <c r="J374" i="1"/>
  <c r="K370" i="1"/>
  <c r="K369" i="1"/>
  <c r="K368" i="1"/>
  <c r="K367" i="1"/>
  <c r="K366" i="1"/>
  <c r="K365" i="1"/>
  <c r="G364" i="1"/>
  <c r="H364" i="1"/>
  <c r="I364" i="1"/>
  <c r="J364" i="1"/>
  <c r="K357" i="1"/>
  <c r="K356" i="1"/>
  <c r="K355" i="1"/>
  <c r="K354" i="1"/>
  <c r="K353" i="1"/>
  <c r="G352" i="1"/>
  <c r="H352" i="1"/>
  <c r="I352" i="1"/>
  <c r="J352" i="1"/>
  <c r="K351" i="1"/>
  <c r="K350" i="1"/>
  <c r="K349" i="1"/>
  <c r="K348" i="1"/>
  <c r="K347" i="1"/>
  <c r="K346" i="1"/>
  <c r="K345" i="1"/>
  <c r="K344" i="1"/>
  <c r="K343" i="1"/>
  <c r="K342" i="1"/>
  <c r="G341" i="1"/>
  <c r="H341" i="1"/>
  <c r="I341" i="1"/>
  <c r="J341" i="1"/>
  <c r="K336" i="1"/>
  <c r="K335" i="1"/>
  <c r="K334" i="1"/>
  <c r="K333" i="1"/>
  <c r="K332" i="1"/>
  <c r="G331" i="1"/>
  <c r="H331" i="1"/>
  <c r="I331" i="1"/>
  <c r="J331" i="1"/>
  <c r="K326" i="1"/>
  <c r="K325" i="1"/>
  <c r="K324" i="1"/>
  <c r="K323" i="1"/>
  <c r="K322" i="1"/>
  <c r="G321" i="1"/>
  <c r="H321" i="1"/>
  <c r="I321" i="1"/>
  <c r="J321" i="1"/>
  <c r="K316" i="1"/>
  <c r="K315" i="1"/>
  <c r="K314" i="1"/>
  <c r="K313" i="1"/>
  <c r="K312" i="1"/>
  <c r="G311" i="1"/>
  <c r="H311" i="1"/>
  <c r="I311" i="1"/>
  <c r="J311" i="1"/>
  <c r="K306" i="1"/>
  <c r="K305" i="1"/>
  <c r="K304" i="1"/>
  <c r="K303" i="1"/>
  <c r="K302" i="1"/>
  <c r="G301" i="1"/>
  <c r="H301" i="1"/>
  <c r="I301" i="1"/>
  <c r="J301" i="1"/>
  <c r="K296" i="1"/>
  <c r="K295" i="1"/>
  <c r="K294" i="1"/>
  <c r="K293" i="1"/>
  <c r="K292" i="1"/>
  <c r="G291" i="1"/>
  <c r="H291" i="1"/>
  <c r="I291" i="1"/>
  <c r="J291" i="1"/>
  <c r="K286" i="1"/>
  <c r="K285" i="1"/>
  <c r="K284" i="1"/>
  <c r="K283" i="1"/>
  <c r="K282" i="1"/>
  <c r="G281" i="1"/>
  <c r="H281" i="1"/>
  <c r="I281" i="1"/>
  <c r="J281" i="1"/>
  <c r="K272" i="1"/>
  <c r="K271" i="1"/>
  <c r="K270" i="1"/>
  <c r="K269" i="1"/>
  <c r="K268" i="1"/>
  <c r="K267" i="1"/>
  <c r="G266" i="1"/>
  <c r="H266" i="1"/>
  <c r="I266" i="1"/>
  <c r="J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G253" i="1"/>
  <c r="H253" i="1"/>
  <c r="I253" i="1"/>
  <c r="J253" i="1"/>
  <c r="K249" i="1"/>
  <c r="K248" i="1"/>
  <c r="K247" i="1"/>
  <c r="K246" i="1"/>
  <c r="K245" i="1"/>
  <c r="K244" i="1"/>
  <c r="G243" i="1"/>
  <c r="H243" i="1"/>
  <c r="I243" i="1"/>
  <c r="J243" i="1"/>
  <c r="K239" i="1"/>
  <c r="K238" i="1"/>
  <c r="K237" i="1"/>
  <c r="K236" i="1"/>
  <c r="K235" i="1"/>
  <c r="K234" i="1"/>
  <c r="G233" i="1"/>
  <c r="H233" i="1"/>
  <c r="I233" i="1"/>
  <c r="J233" i="1"/>
  <c r="K230" i="1"/>
  <c r="K229" i="1"/>
  <c r="K228" i="1"/>
  <c r="K227" i="1"/>
  <c r="K226" i="1"/>
  <c r="K225" i="1"/>
  <c r="K224" i="1"/>
  <c r="K223" i="1"/>
  <c r="K222" i="1"/>
  <c r="K221" i="1"/>
  <c r="G220" i="1"/>
  <c r="H220" i="1"/>
  <c r="I220" i="1"/>
  <c r="J220" i="1"/>
  <c r="K219" i="1"/>
  <c r="K218" i="1"/>
  <c r="K217" i="1"/>
  <c r="K216" i="1"/>
  <c r="K215" i="1"/>
  <c r="K214" i="1"/>
  <c r="K213" i="1"/>
  <c r="K212" i="1"/>
  <c r="K211" i="1"/>
  <c r="K210" i="1"/>
  <c r="G209" i="1"/>
  <c r="H209" i="1"/>
  <c r="I209" i="1"/>
  <c r="J209" i="1"/>
  <c r="K208" i="1"/>
  <c r="K207" i="1"/>
  <c r="K206" i="1"/>
  <c r="K205" i="1"/>
  <c r="K204" i="1"/>
  <c r="K203" i="1"/>
  <c r="K202" i="1"/>
  <c r="K201" i="1"/>
  <c r="K200" i="1"/>
  <c r="K199" i="1"/>
  <c r="G198" i="1"/>
  <c r="H198" i="1"/>
  <c r="I198" i="1"/>
  <c r="J198" i="1"/>
  <c r="K193" i="1"/>
  <c r="K192" i="1"/>
  <c r="K191" i="1"/>
  <c r="K190" i="1"/>
  <c r="K189" i="1"/>
  <c r="G188" i="1"/>
  <c r="H188" i="1"/>
  <c r="I188" i="1"/>
  <c r="J188" i="1"/>
  <c r="K183" i="1"/>
  <c r="K182" i="1"/>
  <c r="K181" i="1"/>
  <c r="K180" i="1"/>
  <c r="K179" i="1"/>
  <c r="G178" i="1"/>
  <c r="H178" i="1"/>
  <c r="I178" i="1"/>
  <c r="J178" i="1"/>
  <c r="K173" i="1"/>
  <c r="K172" i="1"/>
  <c r="K171" i="1"/>
  <c r="K170" i="1"/>
  <c r="K169" i="1"/>
  <c r="G168" i="1"/>
  <c r="H168" i="1"/>
  <c r="I168" i="1"/>
  <c r="J168" i="1"/>
  <c r="K159" i="1"/>
  <c r="K158" i="1"/>
  <c r="K157" i="1"/>
  <c r="K156" i="1"/>
  <c r="K155" i="1"/>
  <c r="K154" i="1"/>
  <c r="G153" i="1"/>
  <c r="H153" i="1"/>
  <c r="I153" i="1"/>
  <c r="J153" i="1"/>
  <c r="K149" i="1"/>
  <c r="K148" i="1"/>
  <c r="K147" i="1"/>
  <c r="K146" i="1"/>
  <c r="K145" i="1"/>
  <c r="K144" i="1"/>
  <c r="G143" i="1"/>
  <c r="H143" i="1"/>
  <c r="I143" i="1"/>
  <c r="J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G130" i="1"/>
  <c r="H130" i="1"/>
  <c r="I130" i="1"/>
  <c r="J130" i="1"/>
  <c r="K123" i="1"/>
  <c r="K122" i="1"/>
  <c r="K121" i="1"/>
  <c r="K120" i="1"/>
  <c r="K119" i="1"/>
  <c r="G118" i="1"/>
  <c r="H118" i="1"/>
  <c r="I118" i="1"/>
  <c r="J118" i="1"/>
  <c r="K113" i="1"/>
  <c r="K112" i="1"/>
  <c r="K111" i="1"/>
  <c r="K110" i="1"/>
  <c r="K109" i="1"/>
  <c r="G108" i="1"/>
  <c r="H108" i="1"/>
  <c r="I108" i="1"/>
  <c r="J108" i="1"/>
  <c r="K107" i="1"/>
  <c r="K106" i="1"/>
  <c r="K105" i="1"/>
  <c r="K104" i="1"/>
  <c r="K103" i="1"/>
  <c r="K102" i="1"/>
  <c r="K101" i="1"/>
  <c r="K100" i="1"/>
  <c r="K99" i="1"/>
  <c r="K98" i="1"/>
  <c r="G97" i="1"/>
  <c r="H97" i="1"/>
  <c r="I97" i="1"/>
  <c r="J97" i="1"/>
  <c r="K91" i="1"/>
  <c r="K90" i="1"/>
  <c r="K89" i="1"/>
  <c r="K88" i="1"/>
  <c r="K87" i="1"/>
  <c r="K86" i="1"/>
  <c r="G85" i="1"/>
  <c r="H85" i="1"/>
  <c r="I85" i="1"/>
  <c r="J85" i="1"/>
  <c r="J84" i="1" s="1"/>
  <c r="J83" i="1" s="1"/>
  <c r="K79" i="1"/>
  <c r="K78" i="1"/>
  <c r="K77" i="1"/>
  <c r="K76" i="1"/>
  <c r="K75" i="1"/>
  <c r="K74" i="1"/>
  <c r="K73" i="1"/>
  <c r="K72" i="1"/>
  <c r="K71" i="1"/>
  <c r="K70" i="1"/>
  <c r="K69" i="1"/>
  <c r="K68" i="1"/>
  <c r="G67" i="1"/>
  <c r="H67" i="1"/>
  <c r="I67" i="1"/>
  <c r="J67" i="1"/>
  <c r="K66" i="1"/>
  <c r="K65" i="1"/>
  <c r="K64" i="1"/>
  <c r="K63" i="1"/>
  <c r="K62" i="1"/>
  <c r="K61" i="1"/>
  <c r="K60" i="1"/>
  <c r="K59" i="1"/>
  <c r="K58" i="1"/>
  <c r="K57" i="1"/>
  <c r="K56" i="1"/>
  <c r="K55" i="1"/>
  <c r="G54" i="1"/>
  <c r="H54" i="1"/>
  <c r="I54" i="1"/>
  <c r="J54" i="1"/>
  <c r="J53" i="1" s="1"/>
  <c r="J52" i="1" s="1"/>
  <c r="K47" i="1"/>
  <c r="K46" i="1"/>
  <c r="K45" i="1"/>
  <c r="K44" i="1"/>
  <c r="K43" i="1"/>
  <c r="G42" i="1"/>
  <c r="H42" i="1"/>
  <c r="I42" i="1"/>
  <c r="J42" i="1"/>
  <c r="K37" i="1"/>
  <c r="K36" i="1"/>
  <c r="K35" i="1"/>
  <c r="K34" i="1"/>
  <c r="K33" i="1"/>
  <c r="G32" i="1"/>
  <c r="H32" i="1"/>
  <c r="I32" i="1"/>
  <c r="J32" i="1"/>
  <c r="K27" i="1"/>
  <c r="K26" i="1"/>
  <c r="K25" i="1"/>
  <c r="K24" i="1"/>
  <c r="K23" i="1"/>
  <c r="G22" i="1"/>
  <c r="H22" i="1"/>
  <c r="I22" i="1"/>
  <c r="J22" i="1"/>
  <c r="K17" i="1"/>
  <c r="K16" i="1"/>
  <c r="K15" i="1"/>
  <c r="K14" i="1"/>
  <c r="K13" i="1"/>
  <c r="G12" i="1"/>
  <c r="H12" i="1"/>
  <c r="I12" i="1"/>
  <c r="J12" i="1"/>
  <c r="J96" i="1" l="1"/>
  <c r="J95" i="1" s="1"/>
  <c r="J548" i="1"/>
  <c r="J547" i="1" s="1"/>
  <c r="K793" i="1"/>
  <c r="J363" i="1"/>
  <c r="J362" i="1" s="1"/>
  <c r="J431" i="1"/>
  <c r="J430" i="1" s="1"/>
  <c r="J429" i="1" s="1"/>
  <c r="J428" i="1" s="1"/>
  <c r="K253" i="1"/>
  <c r="K1019" i="1"/>
  <c r="K999" i="1"/>
  <c r="J824" i="1"/>
  <c r="J823" i="1" s="1"/>
  <c r="J704" i="1"/>
  <c r="J703" i="1" s="1"/>
  <c r="J232" i="1"/>
  <c r="J231" i="1" s="1"/>
  <c r="K301" i="1"/>
  <c r="J129" i="1"/>
  <c r="J128" i="1" s="1"/>
  <c r="J82" i="1" s="1"/>
  <c r="J81" i="1" s="1"/>
  <c r="K619" i="1"/>
  <c r="K618" i="1" s="1"/>
  <c r="K617" i="1" s="1"/>
  <c r="J630" i="1"/>
  <c r="J629" i="1" s="1"/>
  <c r="K927" i="1"/>
  <c r="K42" i="1"/>
  <c r="K281" i="1"/>
  <c r="J167" i="1"/>
  <c r="J166" i="1" s="1"/>
  <c r="J165" i="1" s="1"/>
  <c r="J164" i="1" s="1"/>
  <c r="K604" i="1"/>
  <c r="K603" i="1" s="1"/>
  <c r="K602" i="1" s="1"/>
  <c r="K178" i="1"/>
  <c r="K331" i="1"/>
  <c r="K813" i="1"/>
  <c r="K118" i="1"/>
  <c r="J751" i="1"/>
  <c r="J750" i="1" s="1"/>
  <c r="J737" i="1" s="1"/>
  <c r="J736" i="1" s="1"/>
  <c r="K845" i="1"/>
  <c r="J11" i="1"/>
  <c r="J10" i="1" s="1"/>
  <c r="J9" i="1" s="1"/>
  <c r="J8" i="1" s="1"/>
  <c r="J280" i="1"/>
  <c r="J279" i="1" s="1"/>
  <c r="J278" i="1" s="1"/>
  <c r="J277" i="1" s="1"/>
  <c r="K591" i="1"/>
  <c r="K590" i="1" s="1"/>
  <c r="K589" i="1" s="1"/>
  <c r="K588" i="1" s="1"/>
  <c r="K587" i="1" s="1"/>
  <c r="K651" i="1"/>
  <c r="K108" i="1"/>
  <c r="K168" i="1"/>
  <c r="K291" i="1"/>
  <c r="K715" i="1"/>
  <c r="J497" i="1"/>
  <c r="J496" i="1" s="1"/>
  <c r="J495" i="1" s="1"/>
  <c r="J494" i="1" s="1"/>
  <c r="K661" i="1"/>
  <c r="K1029" i="1"/>
  <c r="K188" i="1"/>
  <c r="K311" i="1"/>
  <c r="J520" i="1"/>
  <c r="J519" i="1" s="1"/>
  <c r="K763" i="1"/>
  <c r="K1039" i="1"/>
  <c r="K32" i="1"/>
  <c r="K321" i="1"/>
  <c r="K352" i="1"/>
  <c r="K773" i="1"/>
  <c r="K883" i="1"/>
  <c r="K1049" i="1"/>
  <c r="K783" i="1"/>
  <c r="K893" i="1"/>
  <c r="K989" i="1"/>
  <c r="K1061" i="1"/>
  <c r="K631" i="1"/>
  <c r="K693" i="1"/>
  <c r="K803" i="1"/>
  <c r="K960" i="1"/>
  <c r="K672" i="1"/>
  <c r="K705" i="1"/>
  <c r="K1009" i="1"/>
  <c r="K1071" i="1"/>
  <c r="K1111" i="1"/>
  <c r="K1101" i="1"/>
  <c r="K1091" i="1"/>
  <c r="J1060" i="1"/>
  <c r="J1059" i="1" s="1"/>
  <c r="K1081" i="1"/>
  <c r="J988" i="1"/>
  <c r="J987" i="1" s="1"/>
  <c r="K971" i="1"/>
  <c r="J926" i="1"/>
  <c r="J925" i="1" s="1"/>
  <c r="K947" i="1"/>
  <c r="K937" i="1"/>
  <c r="K914" i="1"/>
  <c r="K903" i="1"/>
  <c r="J872" i="1"/>
  <c r="J871" i="1" s="1"/>
  <c r="K873" i="1"/>
  <c r="K855" i="1"/>
  <c r="K835" i="1"/>
  <c r="K825" i="1"/>
  <c r="K752" i="1"/>
  <c r="K725" i="1"/>
  <c r="K682" i="1"/>
  <c r="K641" i="1"/>
  <c r="J616" i="1"/>
  <c r="J615" i="1" s="1"/>
  <c r="J588" i="1"/>
  <c r="J587" i="1" s="1"/>
  <c r="K573" i="1"/>
  <c r="K572" i="1" s="1"/>
  <c r="K571" i="1" s="1"/>
  <c r="J546" i="1"/>
  <c r="J545" i="1" s="1"/>
  <c r="K560" i="1"/>
  <c r="K549" i="1"/>
  <c r="K531" i="1"/>
  <c r="K521" i="1"/>
  <c r="K520" i="1" s="1"/>
  <c r="K519" i="1" s="1"/>
  <c r="K508" i="1"/>
  <c r="K498" i="1"/>
  <c r="K480" i="1"/>
  <c r="K467" i="1"/>
  <c r="K454" i="1"/>
  <c r="K443" i="1"/>
  <c r="K432" i="1"/>
  <c r="K414" i="1"/>
  <c r="K404" i="1"/>
  <c r="K394" i="1"/>
  <c r="K384" i="1"/>
  <c r="K374" i="1"/>
  <c r="K364" i="1"/>
  <c r="K341" i="1"/>
  <c r="K266" i="1"/>
  <c r="K243" i="1"/>
  <c r="K233" i="1"/>
  <c r="K220" i="1"/>
  <c r="K209" i="1"/>
  <c r="K198" i="1"/>
  <c r="K153" i="1"/>
  <c r="K143" i="1"/>
  <c r="K130" i="1"/>
  <c r="K97" i="1"/>
  <c r="K96" i="1" s="1"/>
  <c r="K95" i="1" s="1"/>
  <c r="K85" i="1"/>
  <c r="K84" i="1" s="1"/>
  <c r="K83" i="1" s="1"/>
  <c r="K67" i="1"/>
  <c r="K54" i="1"/>
  <c r="K22" i="1"/>
  <c r="K12" i="1"/>
  <c r="K466" i="1" l="1"/>
  <c r="K465" i="1" s="1"/>
  <c r="K280" i="1"/>
  <c r="K279" i="1" s="1"/>
  <c r="K704" i="1"/>
  <c r="K703" i="1" s="1"/>
  <c r="K53" i="1"/>
  <c r="K52" i="1" s="1"/>
  <c r="K129" i="1"/>
  <c r="K128" i="1" s="1"/>
  <c r="K988" i="1"/>
  <c r="K987" i="1" s="1"/>
  <c r="K167" i="1"/>
  <c r="K166" i="1" s="1"/>
  <c r="K232" i="1"/>
  <c r="K231" i="1" s="1"/>
  <c r="K872" i="1"/>
  <c r="K871" i="1" s="1"/>
  <c r="K11" i="1"/>
  <c r="K10" i="1" s="1"/>
  <c r="K751" i="1"/>
  <c r="K750" i="1" s="1"/>
  <c r="K737" i="1" s="1"/>
  <c r="K736" i="1" s="1"/>
  <c r="K926" i="1"/>
  <c r="K925" i="1" s="1"/>
  <c r="K824" i="1"/>
  <c r="K823" i="1" s="1"/>
  <c r="K1060" i="1"/>
  <c r="K1059" i="1" s="1"/>
  <c r="K630" i="1"/>
  <c r="K629" i="1" s="1"/>
  <c r="K616" i="1" s="1"/>
  <c r="K615" i="1" s="1"/>
  <c r="K548" i="1"/>
  <c r="K547" i="1" s="1"/>
  <c r="K546" i="1" s="1"/>
  <c r="K545" i="1" s="1"/>
  <c r="K497" i="1"/>
  <c r="K496" i="1" s="1"/>
  <c r="K431" i="1"/>
  <c r="K430" i="1" s="1"/>
  <c r="K429" i="1" s="1"/>
  <c r="K428" i="1" s="1"/>
  <c r="K363" i="1"/>
  <c r="K362" i="1" s="1"/>
  <c r="K278" i="1" s="1"/>
  <c r="K277" i="1" s="1"/>
  <c r="J986" i="1"/>
  <c r="J985" i="1" s="1"/>
  <c r="J870" i="1"/>
  <c r="J869" i="1" s="1"/>
  <c r="K870" i="1"/>
  <c r="K869" i="1" s="1"/>
  <c r="K495" i="1"/>
  <c r="K494" i="1" s="1"/>
  <c r="K82" i="1"/>
  <c r="K81" i="1" s="1"/>
  <c r="J6" i="1"/>
  <c r="K9" i="1"/>
  <c r="K8" i="1" s="1"/>
  <c r="K986" i="1" l="1"/>
  <c r="K985" i="1" s="1"/>
  <c r="K165" i="1"/>
  <c r="K164" i="1" s="1"/>
  <c r="K6" i="1"/>
</calcChain>
</file>

<file path=xl/sharedStrings.xml><?xml version="1.0" encoding="utf-8"?>
<sst xmlns="http://schemas.openxmlformats.org/spreadsheetml/2006/main" count="5678" uniqueCount="1143">
  <si>
    <t>БЛАНК ЗАКАЗА на 21.03.17</t>
  </si>
  <si>
    <t>Все цены и количество указаны в коробках!! Количество изделий в коробке прописано возле названия артикула.</t>
  </si>
  <si>
    <t xml:space="preserve">Номенклатура </t>
  </si>
  <si>
    <t>Текущая цена</t>
  </si>
  <si>
    <t xml:space="preserve">  Старая    цена</t>
  </si>
  <si>
    <t>%</t>
  </si>
  <si>
    <t xml:space="preserve">ВАШ ЗАКАЗ </t>
  </si>
  <si>
    <t>Сумма</t>
  </si>
  <si>
    <t>Описание товара</t>
  </si>
  <si>
    <t>Итог</t>
  </si>
  <si>
    <t>1</t>
  </si>
  <si>
    <t>=SUMIF(R[1]C[4]:R[979]C[4],"=3",R[1]C:R[979]C)</t>
  </si>
  <si>
    <t>Л17_Каникулы на маяке</t>
  </si>
  <si>
    <t>2</t>
  </si>
  <si>
    <t>1.ТОВАР</t>
  </si>
  <si>
    <t>3</t>
  </si>
  <si>
    <t>=SUMIF(R[1]C[4]:R[1]C[4],"=4",R[1]C:R[1]C)</t>
  </si>
  <si>
    <t>KIDS</t>
  </si>
  <si>
    <t>4</t>
  </si>
  <si>
    <t>=SUMIF(R[1]C[4]:R[43]C[4],"=5",R[1]C:R[43]C)</t>
  </si>
  <si>
    <t>1-5 KIDS трикотаж</t>
  </si>
  <si>
    <t>5</t>
  </si>
  <si>
    <t>=SUMIF(R[1]C[4]:R[1]C[4],"=6",R[1]C:R[1]C)</t>
  </si>
  <si>
    <t>Костюмы, платья</t>
  </si>
  <si>
    <t>6</t>
  </si>
  <si>
    <t>=SUMIF(R[1]C[4]:R[40]C[4],"=7",R[1]C:R[40]C)</t>
  </si>
  <si>
    <t>BFATB3020 комплект для мальчиков (1 шт в кор.)</t>
  </si>
  <si>
    <t>7</t>
  </si>
  <si>
    <t>=SUM(R[1]C:R[9]C)</t>
  </si>
  <si>
    <t xml:space="preserve">35256      </t>
  </si>
  <si>
    <t>BFATB3020 комплект для мальчиков</t>
  </si>
  <si>
    <t>Голубой(9)</t>
  </si>
  <si>
    <t xml:space="preserve">Р0009    </t>
  </si>
  <si>
    <t>BFATB3020 комплект для мальчиков (1, Голубой(9))</t>
  </si>
  <si>
    <t xml:space="preserve">  Описание: Комплект для мальчиков: футболка и бриджи
  Состав: верх: 100%хлопок, низ: 100%хлопок</t>
  </si>
  <si>
    <t>8</t>
  </si>
  <si>
    <t>ДЕТАЛИ</t>
  </si>
  <si>
    <t xml:space="preserve">Р0011    </t>
  </si>
  <si>
    <t>BFATB3020 комплект для мальчиков (2, Голубой(9))</t>
  </si>
  <si>
    <t xml:space="preserve">Р0013    </t>
  </si>
  <si>
    <t>BFATB3020 комплект для мальчиков (3, Голубой(9))</t>
  </si>
  <si>
    <t xml:space="preserve">Р0015    </t>
  </si>
  <si>
    <t>BFATB3020 комплект для мальчиков (4, Голубой(9))</t>
  </si>
  <si>
    <t xml:space="preserve">Р0017    </t>
  </si>
  <si>
    <t>BFATB3020 комплект для мальчиков (5, Голубой(9))</t>
  </si>
  <si>
    <t>BFATH3020 комплект для мальчиков (1 шт в кор.)</t>
  </si>
  <si>
    <t xml:space="preserve">35258      </t>
  </si>
  <si>
    <t>BFATH3020 комплект для мальчиков</t>
  </si>
  <si>
    <t>Лазурный(21)</t>
  </si>
  <si>
    <t>BFATH3020 комплект для мальчиков (1, Лазурный(21))</t>
  </si>
  <si>
    <t xml:space="preserve">  Описание: Комплект для мальчиков: футболка и шорты
  Состав: верх: 100%хлопок, низ: 100%хлопок</t>
  </si>
  <si>
    <t>BFATH3020 комплект для мальчиков (2, Лазурный(21))</t>
  </si>
  <si>
    <t>BFATH3020 комплект для мальчиков (3, Лазурный(21))</t>
  </si>
  <si>
    <t>BFATH3020 комплект для мальчиков (4, Лазурный(21))</t>
  </si>
  <si>
    <t>BFATH3020 комплект для мальчиков (5, Лазурный(21))</t>
  </si>
  <si>
    <t>BFATH3020/1 комплект для мальчиков (1 шт в кор.)</t>
  </si>
  <si>
    <t xml:space="preserve">35257      </t>
  </si>
  <si>
    <t>BFATH3020/1 комплект для мальчиков</t>
  </si>
  <si>
    <t>Фиолетовый(46)</t>
  </si>
  <si>
    <t>BFATH3020/1 комплект для мальчиков (1, Фиолетовый(46))</t>
  </si>
  <si>
    <t>BFATH3020/1 комплект для мальчиков (2, Фиолетовый(46))</t>
  </si>
  <si>
    <t>BFATH3020/1 комплект для мальчиков (3, Фиолетовый(46))</t>
  </si>
  <si>
    <t>BFATH3020/1 комплект для мальчиков (4, Фиолетовый(46))</t>
  </si>
  <si>
    <t>BFATH3020/1 комплект для мальчиков (5, Фиолетовый(46))</t>
  </si>
  <si>
    <t>BFAVH3020 комплект для мальчиков (1 шт в кор.)</t>
  </si>
  <si>
    <t xml:space="preserve">35259      </t>
  </si>
  <si>
    <t>BFAVH3020 комплект для мальчиков</t>
  </si>
  <si>
    <t>BFAVH3020 комплект для мальчиков (1, Фиолетовый(46))</t>
  </si>
  <si>
    <t xml:space="preserve">  Описание: Комплект для мальчиков: майка и шорты
  Состав: верх: 100%хлопок, низ: 100%хлопок</t>
  </si>
  <si>
    <t>BFAVH3020 комплект для мальчиков (2, Фиолетовый(46))</t>
  </si>
  <si>
    <t>BFAVH3020 комплект для мальчиков (3, Фиолетовый(46))</t>
  </si>
  <si>
    <t>BFAVH3020 комплект для мальчиков (4, Фиолетовый(46))</t>
  </si>
  <si>
    <t>BFAVH3020 комплект для мальчиков (5, Фиолетовый(46))</t>
  </si>
  <si>
    <t>6-11 JUNIOR трикотаж</t>
  </si>
  <si>
    <t>=SUMIF(R[1]C[4]:R[26]C[4],"=7",R[1]C:R[26]C)</t>
  </si>
  <si>
    <t>BFATB4020 комплект для мальчиков (1 шт в кор.)</t>
  </si>
  <si>
    <t>=SUM(R[1]C:R[12]C)</t>
  </si>
  <si>
    <t xml:space="preserve">35268      </t>
  </si>
  <si>
    <t>BFATB4020 комплект для мальчиков</t>
  </si>
  <si>
    <t xml:space="preserve">Р0018    </t>
  </si>
  <si>
    <t>BFATB4020 комплект для мальчиков (6, Голубой(9))</t>
  </si>
  <si>
    <t>Красный(18)</t>
  </si>
  <si>
    <t>BFATB4020 комплект для мальчиков (6, Красный(18))</t>
  </si>
  <si>
    <t xml:space="preserve">Р0021    </t>
  </si>
  <si>
    <t>BFATB4020 комплект для мальчиков (7, Голубой(9))</t>
  </si>
  <si>
    <t>BFATB4020 комплект для мальчиков (7, Красный(18))</t>
  </si>
  <si>
    <t xml:space="preserve">Р0023    </t>
  </si>
  <si>
    <t>BFATB4020 комплект для мальчиков (8, Голубой(9))</t>
  </si>
  <si>
    <t>BFATB4020 комплект для мальчиков (8, Красный(18))</t>
  </si>
  <si>
    <t xml:space="preserve">Р0025    </t>
  </si>
  <si>
    <t>BFATB4020 комплект для мальчиков (9, Голубой(9))</t>
  </si>
  <si>
    <t>BFATB4020 комплект для мальчиков (9, Красный(18))</t>
  </si>
  <si>
    <t xml:space="preserve">Р0028    </t>
  </si>
  <si>
    <t>BFATB4020 комплект для мальчиков (10, Голубой(9))</t>
  </si>
  <si>
    <t>BFATB4020 комплект для мальчиков (10, Красный(18))</t>
  </si>
  <si>
    <t xml:space="preserve">Р0030    </t>
  </si>
  <si>
    <t>BFATB4020 комплект для мальчиков (11, Голубой(9))</t>
  </si>
  <si>
    <t>BFATB4020 комплект для мальчиков (11, Красный(18))</t>
  </si>
  <si>
    <t>BFATH4020 комплект для мальчиков (1 шт в кор.)</t>
  </si>
  <si>
    <t xml:space="preserve">35269      </t>
  </si>
  <si>
    <t>BFATH4020 комплект для мальчиков</t>
  </si>
  <si>
    <t>BFATH4020 комплект для мальчиков (6, Голубой(9))</t>
  </si>
  <si>
    <t>BFATH4020 комплект для мальчиков (6, Фиолетовый(46))</t>
  </si>
  <si>
    <t>BFATH4020 комплект для мальчиков (7, Голубой(9))</t>
  </si>
  <si>
    <t>BFATH4020 комплект для мальчиков (7, Фиолетовый(46))</t>
  </si>
  <si>
    <t>BFATH4020 комплект для мальчиков (8, Голубой(9))</t>
  </si>
  <si>
    <t>BFATH4020 комплект для мальчиков (8, Фиолетовый(46))</t>
  </si>
  <si>
    <t>BFATH4020 комплект для мальчиков (9, Голубой(9))</t>
  </si>
  <si>
    <t>BFATH4020 комплект для мальчиков (9, Фиолетовый(46))</t>
  </si>
  <si>
    <t>BFATH4020 комплект для мальчиков (10, Голубой(9))</t>
  </si>
  <si>
    <t>BFATH4020 комплект для мальчиков (10, Фиолетовый(46))</t>
  </si>
  <si>
    <t>BFATH4020 комплект для мальчиков (11, Голубой(9))</t>
  </si>
  <si>
    <t>BFATH4020 комплект для мальчиков (11, Фиолетовый(46))</t>
  </si>
  <si>
    <t>Л17_Поймай меня, если сможешь!</t>
  </si>
  <si>
    <t>=SUMIF(R[1]C[4]:R[46]C[4],"=5",R[1]C:R[46]C)</t>
  </si>
  <si>
    <t>12-14 TEENAGER трикотаж</t>
  </si>
  <si>
    <t>=SUMIF(R[1]C[4]:R[10]C[4],"=7",R[1]C:R[10]C)</t>
  </si>
  <si>
    <t>BFATB5021 комплект для мальчиков (1 шт в кор.)</t>
  </si>
  <si>
    <t xml:space="preserve">35282      </t>
  </si>
  <si>
    <t>BFATB5021 комплект для мальчиков</t>
  </si>
  <si>
    <t xml:space="preserve">Р0034    </t>
  </si>
  <si>
    <t>BFATB5021 комплект для мальчиков (14, Голубой(9))</t>
  </si>
  <si>
    <t>Коралловый(16)</t>
  </si>
  <si>
    <t>BFATB5021 комплект для мальчиков (14, Коралловый(16))</t>
  </si>
  <si>
    <t xml:space="preserve">Р3363    </t>
  </si>
  <si>
    <t>BFATB5021 комплект для мальчиков (12, Голубой(9))</t>
  </si>
  <si>
    <t>BFATB5021 комплект для мальчиков (12, Коралловый(16))</t>
  </si>
  <si>
    <t xml:space="preserve">Р3364    </t>
  </si>
  <si>
    <t>BFATB5021 комплект для мальчиков (13, Голубой(9))</t>
  </si>
  <si>
    <t>BFATB5021 комплект для мальчиков (13, Коралловый(16))</t>
  </si>
  <si>
    <t>=SUMIF(R[1]C[4]:R[31]C[4],"=7",R[1]C:R[31]C)</t>
  </si>
  <si>
    <t>BFATB3021 комплект для мальчиков (1 шт в кор.)</t>
  </si>
  <si>
    <t>=SUM(R[1]C:R[10]C)</t>
  </si>
  <si>
    <t xml:space="preserve">35262      </t>
  </si>
  <si>
    <t>BFATB3021 комплект для мальчиков</t>
  </si>
  <si>
    <t>BFATB3021 комплект для мальчиков (1, Голубой(9))</t>
  </si>
  <si>
    <t>Яблочный(51)</t>
  </si>
  <si>
    <t>BFATB3021 комплект для мальчиков (1, Яблочный(51))</t>
  </si>
  <si>
    <t>BFATB3021 комплект для мальчиков (2, Голубой(9))</t>
  </si>
  <si>
    <t>BFATB3021 комплект для мальчиков (2, Яблочный(51))</t>
  </si>
  <si>
    <t>BFATB3021 комплект для мальчиков (3, Голубой(9))</t>
  </si>
  <si>
    <t>BFATB3021 комплект для мальчиков (3, Яблочный(51))</t>
  </si>
  <si>
    <t>BFATB3021 комплект для мальчиков (4, Голубой(9))</t>
  </si>
  <si>
    <t>BFATB3021 комплект для мальчиков (4, Яблочный(51))</t>
  </si>
  <si>
    <t>BFATB3021 комплект для мальчиков (5, Голубой(9))</t>
  </si>
  <si>
    <t>BFATB3021 комплект для мальчиков (5, Яблочный(51))</t>
  </si>
  <si>
    <t>BFAVH3021 комплект для мальчиков (1 шт в кор.)</t>
  </si>
  <si>
    <t xml:space="preserve">35264      </t>
  </si>
  <si>
    <t>BFAVH3021 комплект для мальчиков</t>
  </si>
  <si>
    <t>BFAVH3021 комплект для мальчиков (1, Голубой(9))</t>
  </si>
  <si>
    <t>BFAVH3021 комплект для мальчиков (2, Голубой(9))</t>
  </si>
  <si>
    <t>BFAVH3021 комплект для мальчиков (3, Голубой(9))</t>
  </si>
  <si>
    <t>BFAVH3021 комплект для мальчиков (4, Голубой(9))</t>
  </si>
  <si>
    <t>BFAVH3021 комплект для мальчиков (5, Голубой(9))</t>
  </si>
  <si>
    <t>BFAVH3021/1 комплект для мальчиков (1 шт в кор.)</t>
  </si>
  <si>
    <t xml:space="preserve">35263      </t>
  </si>
  <si>
    <t>BFAVH3021/1 комплект для мальчиков</t>
  </si>
  <si>
    <t>BFAVH3021/1 комплект для мальчиков (1, Коралловый(16))</t>
  </si>
  <si>
    <t>BFAVH3021/1 комплект для мальчиков (2, Коралловый(16))</t>
  </si>
  <si>
    <t>BFAVH3021/1 комплект для мальчиков (3, Коралловый(16))</t>
  </si>
  <si>
    <t>BFAVH3021/1 комплект для мальчиков (4, Коралловый(16))</t>
  </si>
  <si>
    <t>BFAVH3021/1 комплект для мальчиков (5, Коралловый(16))</t>
  </si>
  <si>
    <t>=SUMIF(R[1]C[4]:R[33]C[4],"=7",R[1]C:R[33]C)</t>
  </si>
  <si>
    <t>BFATB4021 комплект для мальчиков (1 шт в кор.)</t>
  </si>
  <si>
    <t xml:space="preserve">35273      </t>
  </si>
  <si>
    <t>BFATB4021 комплект для мальчиков</t>
  </si>
  <si>
    <t>BFATB4021 комплект для мальчиков (6, Голубой(9))</t>
  </si>
  <si>
    <t>BFATB4021 комплект для мальчиков (6, Коралловый(16))</t>
  </si>
  <si>
    <t>BFATB4021 комплект для мальчиков (7, Голубой(9))</t>
  </si>
  <si>
    <t>BFATB4021 комплект для мальчиков (7, Коралловый(16))</t>
  </si>
  <si>
    <t>BFATB4021 комплект для мальчиков (8, Голубой(9))</t>
  </si>
  <si>
    <t>BFATB4021 комплект для мальчиков (8, Коралловый(16))</t>
  </si>
  <si>
    <t>BFATB4021 комплект для мальчиков (9, Голубой(9))</t>
  </si>
  <si>
    <t>BFATB4021 комплект для мальчиков (9, Коралловый(16))</t>
  </si>
  <si>
    <t>BFATB4021 комплект для мальчиков (10, Голубой(9))</t>
  </si>
  <si>
    <t>BFATB4021 комплект для мальчиков (10, Коралловый(16))</t>
  </si>
  <si>
    <t>BFATB4021 комплект для мальчиков (11, Голубой(9))</t>
  </si>
  <si>
    <t>BFATB4021 комплект для мальчиков (11, Коралловый(16))</t>
  </si>
  <si>
    <t>BFAVH4021 комплект для мальчиков (1 шт в кор.)</t>
  </si>
  <si>
    <t xml:space="preserve">35276      </t>
  </si>
  <si>
    <t>BFAVH4021 комплект для мальчиков</t>
  </si>
  <si>
    <t>BFAVH4021 комплект для мальчиков (6, Голубой(9))</t>
  </si>
  <si>
    <t>BFAVH4021 комплект для мальчиков (7, Голубой(9))</t>
  </si>
  <si>
    <t>BFAVH4021 комплект для мальчиков (8, Голубой(9))</t>
  </si>
  <si>
    <t>BFAVH4021 комплект для мальчиков (9, Голубой(9))</t>
  </si>
  <si>
    <t>BFAVH4021 комплект для мальчиков (10, Голубой(9))</t>
  </si>
  <si>
    <t>BFAVH4021 комплект для мальчиков (11, Голубой(9))</t>
  </si>
  <si>
    <t>BFAVH4021/1 комплект для мальчиков (1 шт в кор.)</t>
  </si>
  <si>
    <t xml:space="preserve">35274      </t>
  </si>
  <si>
    <t>BFAVH4021/1 комплект для мальчиков</t>
  </si>
  <si>
    <t>BFAVH4021/1 комплект для мальчиков (6, Яблочный(51))</t>
  </si>
  <si>
    <t>BFAVH4021/1 комплект для мальчиков (7, Яблочный(51))</t>
  </si>
  <si>
    <t>BFAVH4021/1 комплект для мальчиков (8, Яблочный(51))</t>
  </si>
  <si>
    <t>BFAVH4021/1 комплект для мальчиков (9, Яблочный(51))</t>
  </si>
  <si>
    <t>BFAVH4021/1 комплект для мальчиков (10, Яблочный(51))</t>
  </si>
  <si>
    <t>BFAVH4021/1 комплект для мальчиков (11, Яблочный(51))</t>
  </si>
  <si>
    <t>Л17_Лето в бабочку</t>
  </si>
  <si>
    <t>=SUMIF(R[1]C[4]:R[66]C[4],"=5",R[1]C:R[66]C)</t>
  </si>
  <si>
    <t>=SUMIF(R[1]C[4]:R[63]C[4],"=7",R[1]C:R[63]C)</t>
  </si>
  <si>
    <t>GFAML3022 комплект для девочек (1 шт в кор.)</t>
  </si>
  <si>
    <t xml:space="preserve">35386      </t>
  </si>
  <si>
    <t>GFAML3022 комплект для девочек</t>
  </si>
  <si>
    <t>Розовый(37)</t>
  </si>
  <si>
    <t>GFAML3022 комплект для девочек (1, Розовый(37))</t>
  </si>
  <si>
    <t xml:space="preserve">  Описание: Комплект для девочек: туника и лосины
  Состав: верх: 100%хлопок, низ: 93%хлопок 7%эластан</t>
  </si>
  <si>
    <t>GFAML3022 комплект для девочек (2, Розовый(37))</t>
  </si>
  <si>
    <t>GFAML3022 комплект для девочек (3, Розовый(37))</t>
  </si>
  <si>
    <t>GFAML3022 комплект для девочек (4, Розовый(37))</t>
  </si>
  <si>
    <t>GFAML3022 комплект для девочек (5, Розовый(37))</t>
  </si>
  <si>
    <t>GFATB3022 комплект для девочек (1 шт в кор.)</t>
  </si>
  <si>
    <t xml:space="preserve">35387      </t>
  </si>
  <si>
    <t>GFATB3022 комплект для девочек</t>
  </si>
  <si>
    <t>Белый(2)</t>
  </si>
  <si>
    <t>GFATB3022 комплект для девочек (1, Белый(2))</t>
  </si>
  <si>
    <t xml:space="preserve">  Описание: Комплект для девочек: футболка и бриджи
  Состав: верх: 100%хлопок, низ: 93%хлопок 7%эластан</t>
  </si>
  <si>
    <t>GFATB3022 комплект для девочек (2, Белый(2))</t>
  </si>
  <si>
    <t>GFATB3022 комплект для девочек (3, Белый(2))</t>
  </si>
  <si>
    <t>GFATB3022 комплект для девочек (4, Белый(2))</t>
  </si>
  <si>
    <t>GFATB3022 комплект для девочек (5, Белый(2))</t>
  </si>
  <si>
    <t>GFATS3022 комплект для девочек (1 шт в кор.)</t>
  </si>
  <si>
    <t xml:space="preserve">35388      </t>
  </si>
  <si>
    <t>GFATS3022 комплект для девочек</t>
  </si>
  <si>
    <t>Изумрудный(14)</t>
  </si>
  <si>
    <t>GFATS3022 комплект для девочек (1, Изумрудный(14))</t>
  </si>
  <si>
    <t xml:space="preserve">  Описание: Комплект для девочек: футболка и юбка
  Состав: верх: 100%хлопок, низ: 100%хлопок</t>
  </si>
  <si>
    <t>GFATS3022 комплект для девочек (2, Изумрудный(14))</t>
  </si>
  <si>
    <t>GFATS3022 комплект для девочек (3, Изумрудный(14))</t>
  </si>
  <si>
    <t>GFATS3022 комплект для девочек (4, Изумрудный(14))</t>
  </si>
  <si>
    <t>GFATS3022 комплект для девочек (5, Изумрудный(14))</t>
  </si>
  <si>
    <t>GFAVH3022 комплект для девочек (1 шт в кор.)</t>
  </si>
  <si>
    <t xml:space="preserve">35389      </t>
  </si>
  <si>
    <t>GFAVH3022 комплект для девочек</t>
  </si>
  <si>
    <t>GFAVH3022 комплект для девочек (1, Изумрудный(14))</t>
  </si>
  <si>
    <t xml:space="preserve">  Описание: Комплект для девочек: майка и шорты
  Состав: верх: 100%хлопок, низ: 93%хлопок 7%эластан</t>
  </si>
  <si>
    <t>GFAVH3022 комплект для девочек (1, Розовый(37))</t>
  </si>
  <si>
    <t>GFAVH3022 комплект для девочек (2, Изумрудный(14))</t>
  </si>
  <si>
    <t>GFAVH3022 комплект для девочек (2, Розовый(37))</t>
  </si>
  <si>
    <t>GFAVH3022 комплект для девочек (3, Изумрудный(14))</t>
  </si>
  <si>
    <t>GFAVH3022 комплект для девочек (3, Розовый(37))</t>
  </si>
  <si>
    <t>GFAVH3022 комплект для девочек (4, Изумрудный(14))</t>
  </si>
  <si>
    <t>GFAVH3022 комплект для девочек (4, Розовый(37))</t>
  </si>
  <si>
    <t>GFAVH3022 комплект для девочек (5, Изумрудный(14))</t>
  </si>
  <si>
    <t>GFAVH3022 комплект для девочек (5, Розовый(37))</t>
  </si>
  <si>
    <t>GFDT3022 платье для девочек (1 шт в кор.)</t>
  </si>
  <si>
    <t xml:space="preserve">35391      </t>
  </si>
  <si>
    <t>GFDT3022 платье для девочек</t>
  </si>
  <si>
    <t>GFDT3022 платье для девочек (1, Изумрудный(14))</t>
  </si>
  <si>
    <t xml:space="preserve">  Описание: Платье для девочек
  Состав: 100%хлопок</t>
  </si>
  <si>
    <t>GFDT3022 платье для девочек (1, Розовый(37))</t>
  </si>
  <si>
    <t>GFDT3022 платье для девочек (2, Изумрудный(14))</t>
  </si>
  <si>
    <t>GFDT3022 платье для девочек (2, Розовый(37))</t>
  </si>
  <si>
    <t>GFDT3022 платье для девочек (3, Изумрудный(14))</t>
  </si>
  <si>
    <t>GFDT3022 платье для девочек (3, Розовый(37))</t>
  </si>
  <si>
    <t>GFDT3022 платье для девочек (4, Изумрудный(14))</t>
  </si>
  <si>
    <t>GFDT3022 платье для девочек (4, Розовый(37))</t>
  </si>
  <si>
    <t>GFDT3022 платье для девочек (5, Изумрудный(14))</t>
  </si>
  <si>
    <t>GFDT3022 платье для девочек (5, Розовый(37))</t>
  </si>
  <si>
    <t>GFDT3022/1 платье для девочек (1 шт в кор.)</t>
  </si>
  <si>
    <t xml:space="preserve">35390      </t>
  </si>
  <si>
    <t>GFDT3022/1 платье для девочек</t>
  </si>
  <si>
    <t>GFDT3022/1 платье для девочек (1, Изумрудный(14))</t>
  </si>
  <si>
    <t>GFDT3022/1 платье для девочек (1, Розовый(37))</t>
  </si>
  <si>
    <t>GFDT3022/1 платье для девочек (2, Изумрудный(14))</t>
  </si>
  <si>
    <t>GFDT3022/1 платье для девочек (2, Розовый(37))</t>
  </si>
  <si>
    <t>GFDT3022/1 платье для девочек (3, Изумрудный(14))</t>
  </si>
  <si>
    <t>GFDT3022/1 платье для девочек (3, Розовый(37))</t>
  </si>
  <si>
    <t>GFDT3022/1 платье для девочек (4, Изумрудный(14))</t>
  </si>
  <si>
    <t>GFDT3022/1 платье для девочек (4, Розовый(37))</t>
  </si>
  <si>
    <t>GFDT3022/1 платье для девочек (5, Изумрудный(14))</t>
  </si>
  <si>
    <t>GFDT3022/1 платье для девочек (5, Розовый(37))</t>
  </si>
  <si>
    <t>=SUMIF(R[1]C[4]:R[43]C[4],"=7",R[1]C:R[43]C)</t>
  </si>
  <si>
    <t>GFAML4022 комплект для девочек (1 шт в кор.)</t>
  </si>
  <si>
    <t xml:space="preserve">35394      </t>
  </si>
  <si>
    <t>GFAML4022 комплект для девочек</t>
  </si>
  <si>
    <t>GFAML4022 комплект для девочек (6, Изумрудный(14))</t>
  </si>
  <si>
    <t>GFAML4022 комплект для девочек (7, Изумрудный(14))</t>
  </si>
  <si>
    <t>GFAML4022 комплект для девочек (8, Изумрудный(14))</t>
  </si>
  <si>
    <t>GFAML4022 комплект для девочек (9, Изумрудный(14))</t>
  </si>
  <si>
    <t>GFAML4022 комплект для девочек (10, Изумрудный(14))</t>
  </si>
  <si>
    <t>GFAML4022 комплект для девочек (11, Изумрудный(14))</t>
  </si>
  <si>
    <t>GFAVH4022 комплект для девочек (1 шт в кор.)</t>
  </si>
  <si>
    <t xml:space="preserve">35395      </t>
  </si>
  <si>
    <t>GFAVH4022 комплект для девочек</t>
  </si>
  <si>
    <t>GFAVH4022 комплект для девочек (6, Белый(2))</t>
  </si>
  <si>
    <t xml:space="preserve">  Описание: Комплект для девочек: майка и шорты
  Состав: верх: 100%хлопок, низ: 100%хлопок</t>
  </si>
  <si>
    <t>GFAVH4022 комплект для девочек (7, Белый(2))</t>
  </si>
  <si>
    <t>GFAVH4022 комплект для девочек (8, Белый(2))</t>
  </si>
  <si>
    <t>GFAVH4022 комплект для девочек (9, Белый(2))</t>
  </si>
  <si>
    <t>GFAVH4022 комплект для девочек (10, Белый(2))</t>
  </si>
  <si>
    <t>GFAVH4022 комплект для девочек (11, Белый(2))</t>
  </si>
  <si>
    <t>GFDT4022 платье для девочек (1 шт в кор.)</t>
  </si>
  <si>
    <t xml:space="preserve">35396      </t>
  </si>
  <si>
    <t>GFDT4022 платье для девочек</t>
  </si>
  <si>
    <t>GFDT4022 платье для девочек (6, Изумрудный(14))</t>
  </si>
  <si>
    <t>GFDT4022 платье для девочек (6, Розовый(37))</t>
  </si>
  <si>
    <t>GFDT4022 платье для девочек (7, Изумрудный(14))</t>
  </si>
  <si>
    <t>GFDT4022 платье для девочек (7, Розовый(37))</t>
  </si>
  <si>
    <t>GFDT4022 платье для девочек (8, Изумрудный(14))</t>
  </si>
  <si>
    <t>GFDT4022 платье для девочек (8, Розовый(37))</t>
  </si>
  <si>
    <t>GFDT4022 платье для девочек (9, Изумрудный(14))</t>
  </si>
  <si>
    <t>GFDT4022 платье для девочек (9, Розовый(37))</t>
  </si>
  <si>
    <t>GFDT4022 платье для девочек (10, Изумрудный(14))</t>
  </si>
  <si>
    <t>GFDT4022 платье для девочек (10, Розовый(37))</t>
  </si>
  <si>
    <t>GFDT4022 платье для девочек (11, Изумрудный(14))</t>
  </si>
  <si>
    <t>GFDT4022 платье для девочек (11, Розовый(37))</t>
  </si>
  <si>
    <t>GFDV4022 платье для девочек (1 шт в кор.)</t>
  </si>
  <si>
    <t xml:space="preserve">35397      </t>
  </si>
  <si>
    <t>GFDV4022 платье для девочек</t>
  </si>
  <si>
    <t>GFDV4022 платье для девочек (6, Изумрудный(14))</t>
  </si>
  <si>
    <t>GFDV4022 платье для девочек (7, Изумрудный(14))</t>
  </si>
  <si>
    <t>GFDV4022 платье для девочек (8, Изумрудный(14))</t>
  </si>
  <si>
    <t>GFDV4022 платье для девочек (9, Изумрудный(14))</t>
  </si>
  <si>
    <t>GFDV4022 платье для девочек (10, Изумрудный(14))</t>
  </si>
  <si>
    <t>GFDV4022 платье для девочек (11, Изумрудный(14))</t>
  </si>
  <si>
    <t>Л17_Страна Лимония</t>
  </si>
  <si>
    <t>=SUMIF(R[1]C[4]:R[84]C[4],"=5",R[1]C:R[84]C)</t>
  </si>
  <si>
    <t>=SUMIF(R[1]C[4]:R[81]C[4],"=7",R[1]C:R[81]C)</t>
  </si>
  <si>
    <t>GFAML3023 комплект для девочек (1 шт в кор.)</t>
  </si>
  <si>
    <t xml:space="preserve">35404      </t>
  </si>
  <si>
    <t>GFAML3023 комплект для девочек</t>
  </si>
  <si>
    <t>GFAML3023 комплект для девочек (1, Белый(2))</t>
  </si>
  <si>
    <t>GFAML3023 комплект для девочек (2, Белый(2))</t>
  </si>
  <si>
    <t>GFAML3023 комплект для девочек (3, Белый(2))</t>
  </si>
  <si>
    <t>GFAML3023 комплект для девочек (4, Белый(2))</t>
  </si>
  <si>
    <t>GFAML3023 комплект для девочек (5, Белый(2))</t>
  </si>
  <si>
    <t>GFATH3023 комплект для девочек (1 шт в кор.)</t>
  </si>
  <si>
    <t xml:space="preserve">35405      </t>
  </si>
  <si>
    <t>GFATH3023 комплект для девочек</t>
  </si>
  <si>
    <t>GFATH3023 комплект для девочек (1, Голубой(9))</t>
  </si>
  <si>
    <t xml:space="preserve">  Описание: Комплект для девочек: футболка и шорты
  Состав: верх: 100%хлопок, низ: 100%хлопок</t>
  </si>
  <si>
    <t>GFATH3023 комплект для девочек (2, Голубой(9))</t>
  </si>
  <si>
    <t>GFATH3023 комплект для девочек (3, Голубой(9))</t>
  </si>
  <si>
    <t>GFATH3023 комплект для девочек (4, Голубой(9))</t>
  </si>
  <si>
    <t>GFATH3023 комплект для девочек (5, Голубой(9))</t>
  </si>
  <si>
    <t>GFATS3023 комплект для девочек (1 шт в кор.)</t>
  </si>
  <si>
    <t xml:space="preserve">35407      </t>
  </si>
  <si>
    <t>GFATS3023 комплект для девочек</t>
  </si>
  <si>
    <t>GFATS3023 комплект для девочек (1, Белый(2))</t>
  </si>
  <si>
    <t>GFATS3023 комплект для девочек (2, Белый(2))</t>
  </si>
  <si>
    <t>GFATS3023 комплект для девочек (3, Белый(2))</t>
  </si>
  <si>
    <t>GFATS3023 комплект для девочек (4, Белый(2))</t>
  </si>
  <si>
    <t>GFATS3023 комплект для девочек (5, Белый(2))</t>
  </si>
  <si>
    <t>GFATS3023/1 комплект для девочек (1 шт в кор.)</t>
  </si>
  <si>
    <t xml:space="preserve">35406      </t>
  </si>
  <si>
    <t>GFATS3023/1 комплект для девочек</t>
  </si>
  <si>
    <t>Желтый(11)</t>
  </si>
  <si>
    <t>GFATS3023/1 комплект для девочек (1, Желтый(11))</t>
  </si>
  <si>
    <t>GFATS3023/1 комплект для девочек (2, Желтый(11))</t>
  </si>
  <si>
    <t>GFATS3023/1 комплект для девочек (3, Желтый(11))</t>
  </si>
  <si>
    <t>GFATS3023/1 комплект для девочек (4, Желтый(11))</t>
  </si>
  <si>
    <t>GFATS3023/1 комплект для девочек (5, Желтый(11))</t>
  </si>
  <si>
    <t>GFDN3023 платье для девочек (1 шт в кор.)</t>
  </si>
  <si>
    <t xml:space="preserve">35409      </t>
  </si>
  <si>
    <t>GFDN3023 платье для девочек</t>
  </si>
  <si>
    <t>GFDN3023 платье для девочек (1, Желтый(11))</t>
  </si>
  <si>
    <t>GFDN3023 платье для девочек (2, Желтый(11))</t>
  </si>
  <si>
    <t>GFDN3023 платье для девочек (3, Желтый(11))</t>
  </si>
  <si>
    <t>GFDN3023 платье для девочек (4, Желтый(11))</t>
  </si>
  <si>
    <t>GFDN3023 платье для девочек (5, Желтый(11))</t>
  </si>
  <si>
    <t>GFDN3023/1 платье для девочек (1 шт в кор.)</t>
  </si>
  <si>
    <t xml:space="preserve">35408      </t>
  </si>
  <si>
    <t>GFDN3023/1 платье для девочек</t>
  </si>
  <si>
    <t>GFDN3023/1 платье для девочек (1, Желтый(11))</t>
  </si>
  <si>
    <t>GFDN3023/1 платье для девочек (2, Желтый(11))</t>
  </si>
  <si>
    <t>GFDN3023/1 платье для девочек (3, Желтый(11))</t>
  </si>
  <si>
    <t>GFDN3023/1 платье для девочек (4, Желтый(11))</t>
  </si>
  <si>
    <t>GFDN3023/1 платье для девочек (5, Желтый(11))</t>
  </si>
  <si>
    <t>GFDT3023 платье для девочек (1 шт в кор.)</t>
  </si>
  <si>
    <t xml:space="preserve">35411      </t>
  </si>
  <si>
    <t>GFDT3023 платье для девочек</t>
  </si>
  <si>
    <t>GFDT3023 платье для девочек (1, Белый(2))</t>
  </si>
  <si>
    <t>GFDT3023 платье для девочек (1, Желтый(11))</t>
  </si>
  <si>
    <t>GFDT3023 платье для девочек (2, Белый(2))</t>
  </si>
  <si>
    <t>GFDT3023 платье для девочек (2, Желтый(11))</t>
  </si>
  <si>
    <t>GFDT3023 платье для девочек (3, Белый(2))</t>
  </si>
  <si>
    <t>GFDT3023 платье для девочек (3, Желтый(11))</t>
  </si>
  <si>
    <t>GFDT3023 платье для девочек (4, Белый(2))</t>
  </si>
  <si>
    <t>GFDT3023 платье для девочек (4, Желтый(11))</t>
  </si>
  <si>
    <t>GFDT3023 платье для девочек (5, Белый(2))</t>
  </si>
  <si>
    <t>GFDT3023 платье для девочек (5, Желтый(11))</t>
  </si>
  <si>
    <t>GFDT3023/1 платье для девочек (1 шт в кор.)</t>
  </si>
  <si>
    <t xml:space="preserve">35410      </t>
  </si>
  <si>
    <t>GFDT3023/1 платье для девочек</t>
  </si>
  <si>
    <t>GFDT3023/1 платье для девочек (1, Голубой(9))</t>
  </si>
  <si>
    <t>GFDT3023/1 платье для девочек (2, Голубой(9))</t>
  </si>
  <si>
    <t>GFDT3023/1 платье для девочек (3, Голубой(9))</t>
  </si>
  <si>
    <t>GFDT3023/1 платье для девочек (4, Голубой(9))</t>
  </si>
  <si>
    <t>GFDT3023/1 платье для девочек (5, Голубой(9))</t>
  </si>
  <si>
    <t>GFAML4023 комплект для девочек (1 шт в кор.)</t>
  </si>
  <si>
    <t xml:space="preserve">35415      </t>
  </si>
  <si>
    <t>GFAML4023 комплект для девочек</t>
  </si>
  <si>
    <t>GFAML4023 комплект для девочек (6, Белый(2))</t>
  </si>
  <si>
    <t>GFAML4023 комплект для девочек (7, Белый(2))</t>
  </si>
  <si>
    <t>GFAML4023 комплект для девочек (8, Белый(2))</t>
  </si>
  <si>
    <t>GFAML4023 комплект для девочек (9, Белый(2))</t>
  </si>
  <si>
    <t>GFAML4023 комплект для девочек (10, Белый(2))</t>
  </si>
  <si>
    <t>GFAML4023 комплект для девочек (11, Белый(2))</t>
  </si>
  <si>
    <t>GFATH4023 комплект для девочек (1 шт в кор.)</t>
  </si>
  <si>
    <t xml:space="preserve">35416      </t>
  </si>
  <si>
    <t>GFATH4023 комплект для девочек</t>
  </si>
  <si>
    <t>GFATH4023 комплект для девочек (6, Белый(2))</t>
  </si>
  <si>
    <t>GFATH4023 комплект для девочек (7, Белый(2))</t>
  </si>
  <si>
    <t>GFATH4023 комплект для девочек (8, Белый(2))</t>
  </si>
  <si>
    <t>GFATH4023 комплект для девочек (9, Белый(2))</t>
  </si>
  <si>
    <t>GFATH4023 комплект для девочек (10, Белый(2))</t>
  </si>
  <si>
    <t>GFATH4023 комплект для девочек (11, Белый(2))</t>
  </si>
  <si>
    <t>GFAVS4023 комплект для девочек (1 шт в кор.)</t>
  </si>
  <si>
    <t xml:space="preserve">35417      </t>
  </si>
  <si>
    <t>GFAVS4023 комплект для девочек</t>
  </si>
  <si>
    <t>GFAVS4023 комплект для девочек (6, Желтый(11))</t>
  </si>
  <si>
    <t xml:space="preserve">  Описание: Комплект для девочек: майка и юбка
  Состав: верх: 100%хлопок, низ: 100%хлопок</t>
  </si>
  <si>
    <t>GFAVS4023 комплект для девочек (7, Желтый(11))</t>
  </si>
  <si>
    <t>GFAVS4023 комплект для девочек (8, Желтый(11))</t>
  </si>
  <si>
    <t>GFAVS4023 комплект для девочек (9, Желтый(11))</t>
  </si>
  <si>
    <t>GFAVS4023 комплект для девочек (10, Желтый(11))</t>
  </si>
  <si>
    <t>GFAVS4023 комплект для девочек (11, Желтый(11))</t>
  </si>
  <si>
    <t>GFDN4023 платье для девочек (1 шт в кор.)</t>
  </si>
  <si>
    <t xml:space="preserve">35419      </t>
  </si>
  <si>
    <t>GFDN4023 платье для девочек</t>
  </si>
  <si>
    <t>GFDN4023 платье для девочек (6, Желтый(11))</t>
  </si>
  <si>
    <t>GFDN4023 платье для девочек (7, Желтый(11))</t>
  </si>
  <si>
    <t>GFDN4023 платье для девочек (8, Желтый(11))</t>
  </si>
  <si>
    <t>GFDN4023 платье для девочек (9, Желтый(11))</t>
  </si>
  <si>
    <t>GFDN4023 платье для девочек (10, Желтый(11))</t>
  </si>
  <si>
    <t>GFDN4023 платье для девочек (11, Желтый(11))</t>
  </si>
  <si>
    <t>GFDN4023/1 платье для девочек (1 шт в кор.)</t>
  </si>
  <si>
    <t xml:space="preserve">35418      </t>
  </si>
  <si>
    <t>GFDN4023/1 платье для девочек</t>
  </si>
  <si>
    <t>GFDN4023/1 платье для девочек (6, Желтый(11))</t>
  </si>
  <si>
    <t>GFDN4023/1 платье для девочек (7, Желтый(11))</t>
  </si>
  <si>
    <t>GFDN4023/1 платье для девочек (8, Желтый(11))</t>
  </si>
  <si>
    <t>GFDN4023/1 платье для девочек (9, Желтый(11))</t>
  </si>
  <si>
    <t>GFDN4023/1 платье для девочек (10, Желтый(11))</t>
  </si>
  <si>
    <t>GFDN4023/1 платье для девочек (11, Желтый(11))</t>
  </si>
  <si>
    <t>GFDT4023 платье для девочек (1 шт в кор.)</t>
  </si>
  <si>
    <t xml:space="preserve">35420      </t>
  </si>
  <si>
    <t>GFDT4023 платье для девочек</t>
  </si>
  <si>
    <t>GFDT4023 платье для девочек (6, Белый(2))</t>
  </si>
  <si>
    <t>GFDT4023 платье для девочек (6, Желтый(11))</t>
  </si>
  <si>
    <t>GFDT4023 платье для девочек (7, Белый(2))</t>
  </si>
  <si>
    <t>GFDT4023 платье для девочек (7, Желтый(11))</t>
  </si>
  <si>
    <t>GFDT4023 платье для девочек (8, Белый(2))</t>
  </si>
  <si>
    <t>GFDT4023 платье для девочек (8, Желтый(11))</t>
  </si>
  <si>
    <t>GFDT4023 платье для девочек (9, Белый(2))</t>
  </si>
  <si>
    <t>GFDT4023 платье для девочек (9, Желтый(11))</t>
  </si>
  <si>
    <t>GFDT4023 платье для девочек (10, Белый(2))</t>
  </si>
  <si>
    <t>GFDT4023 платье для девочек (10, Желтый(11))</t>
  </si>
  <si>
    <t>GFDT4023 платье для девочек (11, Белый(2))</t>
  </si>
  <si>
    <t>GFDT4023 платье для девочек (11, Желтый(11))</t>
  </si>
  <si>
    <t>В17_Играй, как Месси!</t>
  </si>
  <si>
    <t>=SUMIF(R[1]C[4]:R[36]C[4],"=5",R[1]C:R[36]C)</t>
  </si>
  <si>
    <t>BFANP3010 комплект для мальчиков (1 шт в кор.)</t>
  </si>
  <si>
    <t xml:space="preserve">34496      </t>
  </si>
  <si>
    <t>BFANP3010 комплект для мальчиков</t>
  </si>
  <si>
    <t>Серый(40)</t>
  </si>
  <si>
    <t>BFANP3010 комплект для мальчиков (1, Серый(40))</t>
  </si>
  <si>
    <t xml:space="preserve">  Описание: Джемпер выполнен из ткани TERRY  100% coton. Имеет обьемную форму и плавную мягкую спущенную линию плеча.За счет использование обьемных принтов Rubber bubble print изделие выглядит круто!     Трикотажные брюки из ткани TERY 100%coton. Перед с </t>
  </si>
  <si>
    <t>Синий(41)</t>
  </si>
  <si>
    <t>BFANP3010 комплект для мальчиков (1, Синий(41))</t>
  </si>
  <si>
    <t>BFANP3010 комплект для мальчиков (2, Серый(40))</t>
  </si>
  <si>
    <t>BFANP3010 комплект для мальчиков (2, Синий(41))</t>
  </si>
  <si>
    <t>BFANP3010 комплект для мальчиков (3, Серый(40))</t>
  </si>
  <si>
    <t>BFANP3010 комплект для мальчиков (3, Синий(41))</t>
  </si>
  <si>
    <t>BFANP3010 комплект для мальчиков (4, Серый(40))</t>
  </si>
  <si>
    <t>BFANP3010 комплект для мальчиков (4, Синий(41))</t>
  </si>
  <si>
    <t>BFANP3010 комплект для мальчиков (5, Серый(40))</t>
  </si>
  <si>
    <t>BFANP3010 комплект для мальчиков (5, Синий(41))</t>
  </si>
  <si>
    <t>BFATB3010 комплект для мальчиков (1 шт в кор.)</t>
  </si>
  <si>
    <t xml:space="preserve">34497      </t>
  </si>
  <si>
    <t>BFATB3010 комплект для мальчиков</t>
  </si>
  <si>
    <t>BFATB3010 комплект для мальчиков (1, Изумрудный(14))</t>
  </si>
  <si>
    <t xml:space="preserve">  Описание: Трикотажное полотно 100% coton. Футболка с веселым персонажем "Футболист-батарейка". Шорты с использованием элементов спортивной формы, таких как лампасы, в сочетании широкой и узкой полос разного цвета.
  Состав: верх: 100%хлопок, низ: 100%хл</t>
  </si>
  <si>
    <t>BFATB3010 комплект для мальчиков (1, Красный(18))</t>
  </si>
  <si>
    <t>BFATB3010 комплект для мальчиков (2, Изумрудный(14))</t>
  </si>
  <si>
    <t>BFATB3010 комплект для мальчиков (2, Красный(18))</t>
  </si>
  <si>
    <t>BFATB3010 комплект для мальчиков (3, Изумрудный(14))</t>
  </si>
  <si>
    <t>BFATB3010 комплект для мальчиков (3, Красный(18))</t>
  </si>
  <si>
    <t>BFATB3010 комплект для мальчиков (4, Изумрудный(14))</t>
  </si>
  <si>
    <t>BFATB3010 комплект для мальчиков (4, Красный(18))</t>
  </si>
  <si>
    <t>BFATB3010 комплект для мальчиков (5, Изумрудный(14))</t>
  </si>
  <si>
    <t>BFATB3010 комплект для мальчиков (5, Красный(18))</t>
  </si>
  <si>
    <t>BFAXP3010 комплект для мальчиков (1 шт в кор.)</t>
  </si>
  <si>
    <t xml:space="preserve">34498      </t>
  </si>
  <si>
    <t>BFAXP3010 комплект для мальчиков</t>
  </si>
  <si>
    <t>BFAXP3010 комплект для мальчиков (1, Красный(18))</t>
  </si>
  <si>
    <t xml:space="preserve">  Описание: Комплект из ткани TERRY 100%coton. Джемпер с центральной застежкой на молнии и накладным карманом поддерживают спортивный стиль капсулы. Трикотажные брюки модного силуэта с боковыми карманами.
  Состав: верх: 100%хлопок, низ: 100%хлопок</t>
  </si>
  <si>
    <t>BFAXP3010 комплект для мальчиков (1, Синий(41))</t>
  </si>
  <si>
    <t>BFAXP3010 комплект для мальчиков (2, Красный(18))</t>
  </si>
  <si>
    <t>BFAXP3010 комплект для мальчиков (2, Синий(41))</t>
  </si>
  <si>
    <t>BFAXP3010 комплект для мальчиков (3, Красный(18))</t>
  </si>
  <si>
    <t>BFAXP3010 комплект для мальчиков (3, Синий(41))</t>
  </si>
  <si>
    <t>BFAXP3010 комплект для мальчиков (4, Красный(18))</t>
  </si>
  <si>
    <t>BFAXP3010 комплект для мальчиков (4, Синий(41))</t>
  </si>
  <si>
    <t>BFAXP3010 комплект для мальчиков (5, Красный(18))</t>
  </si>
  <si>
    <t>BFAXP3010 комплект для мальчиков (5, Синий(41))</t>
  </si>
  <si>
    <t>BFATB4010 комплект для мальчиков (1 шт в кор.)</t>
  </si>
  <si>
    <t xml:space="preserve">34504      </t>
  </si>
  <si>
    <t>BFATB4010 комплект для мальчиков</t>
  </si>
  <si>
    <t>BFATB4010 комплект для мальчиков (6, Красный(18))</t>
  </si>
  <si>
    <t xml:space="preserve">  Описание: Комплект из 100%coton. Футболка классического спортивного силуэта с монохромным принтом и ярким акцентом "Футболист". Шорты с лампасами в сочетании широкой и узкой полоской разного цвета.
  Состав: верх: 100%хлопок, низ: 100%хлопок</t>
  </si>
  <si>
    <t>BFATB4010 комплект для мальчиков (6, Синий(41))</t>
  </si>
  <si>
    <t>BFATB4010 комплект для мальчиков (7, Красный(18))</t>
  </si>
  <si>
    <t>BFATB4010 комплект для мальчиков (7, Синий(41))</t>
  </si>
  <si>
    <t>BFATB4010 комплект для мальчиков (8, Красный(18))</t>
  </si>
  <si>
    <t>BFATB4010 комплект для мальчиков (8, Синий(41))</t>
  </si>
  <si>
    <t>BFATB4010 комплект для мальчиков (9, Красный(18))</t>
  </si>
  <si>
    <t>BFATB4010 комплект для мальчиков (9, Синий(41))</t>
  </si>
  <si>
    <t>BFATB4010 комплект для мальчиков (10, Красный(18))</t>
  </si>
  <si>
    <t>BFATB4010 комплект для мальчиков (10, Синий(41))</t>
  </si>
  <si>
    <t>BFATB4010 комплект для мальчиков (11, Красный(18))</t>
  </si>
  <si>
    <t>BFATB4010 комплект для мальчиков (11, Синий(41))</t>
  </si>
  <si>
    <t>BFAXP4010 комплект для мальчиков (1 шт в кор.)</t>
  </si>
  <si>
    <t xml:space="preserve">34505      </t>
  </si>
  <si>
    <t>BFAXP4010 комплект для мальчиков</t>
  </si>
  <si>
    <t>BFAXP4010 комплект для мальчиков (6, Красный(18))</t>
  </si>
  <si>
    <t xml:space="preserve">  Описание: Комплект (джемпер и брюки) из ткани TERRY 100%coton.Джемпер с застежкой на молнии и накладным  карманом на переде. А также на левом рукаве накладной карман для ношения проездной карточки. Обьемный принт. Брюки с регулировкой по поясу и резинко</t>
  </si>
  <si>
    <t>BFAXP4010 комплект для мальчиков (6, Синий(41))</t>
  </si>
  <si>
    <t>BFAXP4010 комплект для мальчиков (7, Красный(18))</t>
  </si>
  <si>
    <t>BFAXP4010 комплект для мальчиков (7, Синий(41))</t>
  </si>
  <si>
    <t>BFAXP4010 комплект для мальчиков (8, Красный(18))</t>
  </si>
  <si>
    <t>BFAXP4010 комплект для мальчиков (8, Синий(41))</t>
  </si>
  <si>
    <t>BFAXP4010 комплект для мальчиков (9, Красный(18))</t>
  </si>
  <si>
    <t>BFAXP4010 комплект для мальчиков (9, Синий(41))</t>
  </si>
  <si>
    <t>BFAXP4010 комплект для мальчиков (10, Красный(18))</t>
  </si>
  <si>
    <t>BFAXP4010 комплект для мальчиков (10, Синий(41))</t>
  </si>
  <si>
    <t>BFAXP4010 комплект для мальчиков (11, Красный(18))</t>
  </si>
  <si>
    <t>BFAXP4010 комплект для мальчиков (11, Синий(41))</t>
  </si>
  <si>
    <t>В17_Курс на Карибы!</t>
  </si>
  <si>
    <t>=SUMIF(R[1]C[4]:R[24]C[4],"=5",R[1]C:R[24]C)</t>
  </si>
  <si>
    <t>=SUMIF(R[1]C[4]:R[21]C[4],"=7",R[1]C:R[21]C)</t>
  </si>
  <si>
    <t>BFATH3011 комплект для мальчиков (1 шт в кор.)</t>
  </si>
  <si>
    <t xml:space="preserve">34526      </t>
  </si>
  <si>
    <t>BFATH3011 комплект для мальчиков</t>
  </si>
  <si>
    <t>BFATH3011 комплект для мальчиков (1, Желтый(11))</t>
  </si>
  <si>
    <t xml:space="preserve">  Описание: Комплект футболка и шорты на мальчика. Горловина футболки отделана контрастной киперкой. Шорты регулируются по ширине в поясе за счёт шнура с контрастной отделкой. 
  Состав: верх: 100%хлопок, низ: 100%хлопок</t>
  </si>
  <si>
    <t>BFATH3011 комплект для мальчиков (1, Лазурный(21))</t>
  </si>
  <si>
    <t>BFATH3011 комплект для мальчиков (2, Желтый(11))</t>
  </si>
  <si>
    <t>BFATH3011 комплект для мальчиков (2, Лазурный(21))</t>
  </si>
  <si>
    <t>BFATH3011 комплект для мальчиков (3, Лазурный(21))</t>
  </si>
  <si>
    <t>BFATH3011 комплект для мальчиков (4, Лазурный(21))</t>
  </si>
  <si>
    <t>BFATH3011 комплект для мальчиков (5, Лазурный(21))</t>
  </si>
  <si>
    <t>BFAXP3011 комплект для мальчиков (1 шт в кор.)</t>
  </si>
  <si>
    <t xml:space="preserve">34527      </t>
  </si>
  <si>
    <t>BFAXP3011 комплект для мальчиков</t>
  </si>
  <si>
    <t>BFAXP3011 комплект для мальчиков (1, Желтый(11))</t>
  </si>
  <si>
    <t xml:space="preserve">  Описание: Удлиненная куртка  из TERRY.Мягкая спущенная линия плеча и умеренный свободный обьем. Брюки свободного силуэта с регулировкой по поясу.
  Состав: верх: 100%хлопок, низ: 100%хлопок</t>
  </si>
  <si>
    <t>BFAXP3011 комплект для мальчиков (1, Синий(41))</t>
  </si>
  <si>
    <t>BFAXP3011 комплект для мальчиков (2, Желтый(11))</t>
  </si>
  <si>
    <t>BFAXP3011 комплект для мальчиков (2, Синий(41))</t>
  </si>
  <si>
    <t>BFAXP3011 комплект для мальчиков (3, Желтый(11))</t>
  </si>
  <si>
    <t>BFAXP3011 комплект для мальчиков (3, Синий(41))</t>
  </si>
  <si>
    <t>BFAXP3011 комплект для мальчиков (4, Желтый(11))</t>
  </si>
  <si>
    <t>BFAXP3011 комплект для мальчиков (4, Синий(41))</t>
  </si>
  <si>
    <t>BFAXP3011 комплект для мальчиков (5, Желтый(11))</t>
  </si>
  <si>
    <t>BFAXP3011 комплект для мальчиков (5, Синий(41))</t>
  </si>
  <si>
    <t>=SUMIF(R[1]C[4]:R[23]C[4],"=7",R[1]C:R[23]C)</t>
  </si>
  <si>
    <t>BFATB4011 комплект для мальчиков (1 шт в кор.)</t>
  </si>
  <si>
    <t xml:space="preserve">34545      </t>
  </si>
  <si>
    <t>BFATB4011 комплект для мальчиков</t>
  </si>
  <si>
    <t>BFATB4011 комплект для мальчиков (6, Лазурный(21))</t>
  </si>
  <si>
    <t xml:space="preserve">  Описание: Классическая футболка с принтом а-ля Черная жемчужина. Шорты с регулировкой по поясу.
  Состав: верх: 100%хлопок, низ: 100%хлопок</t>
  </si>
  <si>
    <t>BFATB4011 комплект для мальчиков (7, Лазурный(21))</t>
  </si>
  <si>
    <t>BFATB4011 комплект для мальчиков (8, Лазурный(21))</t>
  </si>
  <si>
    <t>BFATB4011 комплект для мальчиков (9, Лазурный(21))</t>
  </si>
  <si>
    <t>BFATB4011 комплект для мальчиков (10, Лазурный(21))</t>
  </si>
  <si>
    <t>BFATB4011 комплект для мальчиков (11, Лазурный(21))</t>
  </si>
  <si>
    <t>BFAXP4011 комплект для мальчиков (1 шт в кор.)</t>
  </si>
  <si>
    <t xml:space="preserve">34546      </t>
  </si>
  <si>
    <t>BFAXP4011 комплект для мальчиков</t>
  </si>
  <si>
    <t>Бирюза(4)</t>
  </si>
  <si>
    <t>BFAXP4011 комплект для мальчиков (6, Бирюза(4))</t>
  </si>
  <si>
    <t>Джинс(10)</t>
  </si>
  <si>
    <t>BFAXP4011 комплект для мальчиков (6, Джинс(10))</t>
  </si>
  <si>
    <t>BFAXP4011 комплект для мальчиков (7, Бирюза(4))</t>
  </si>
  <si>
    <t>BFAXP4011 комплект для мальчиков (7, Джинс(10))</t>
  </si>
  <si>
    <t>BFAXP4011 комплект для мальчиков (8, Бирюза(4))</t>
  </si>
  <si>
    <t>BFAXP4011 комплект для мальчиков (8, Джинс(10))</t>
  </si>
  <si>
    <t>BFAXP4011 комплект для мальчиков (9, Бирюза(4))</t>
  </si>
  <si>
    <t>BFAXP4011 комплект для мальчиков (9, Джинс(10))</t>
  </si>
  <si>
    <t>BFAXP4011 комплект для мальчиков (10, Бирюза(4))</t>
  </si>
  <si>
    <t>BFAXP4011 комплект для мальчиков (10, Джинс(10))</t>
  </si>
  <si>
    <t>BFAXP4011 комплект для мальчиков (11, Бирюза(4))</t>
  </si>
  <si>
    <t>BFAXP4011 комплект для мальчиков (11, Джинс(10))</t>
  </si>
  <si>
    <t>В17_Супергерой</t>
  </si>
  <si>
    <t>=SUMIF(R[1]C[4]:R[25]C[4],"=5",R[1]C:R[25]C)</t>
  </si>
  <si>
    <t>=SUMIF(R[1]C[4]:R[22]C[4],"=7",R[1]C:R[22]C)</t>
  </si>
  <si>
    <t>BFATH3013 комплект для мальчиков (1 шт в кор.)</t>
  </si>
  <si>
    <t xml:space="preserve">34510      </t>
  </si>
  <si>
    <t>BFATH3013 комплект для мальчиков</t>
  </si>
  <si>
    <t>BFATH3013 комплект для мальчиков (1, Изумрудный(14))</t>
  </si>
  <si>
    <t xml:space="preserve">  Описание: Комплект для детского сада. Футболка с принтом енотом-супергероем и шорты с боковыми карманами, чтобы сложить нужное и важное.
  Состав: верх: 100%хлопок, низ: 100%хлопок</t>
  </si>
  <si>
    <t>BFATH3013 комплект для мальчиков (1, Серый(40))</t>
  </si>
  <si>
    <t>BFATH3013 комплект для мальчиков (2, Изумрудный(14))</t>
  </si>
  <si>
    <t>BFATH3013 комплект для мальчиков (2, Серый(40))</t>
  </si>
  <si>
    <t>BFATH3013 комплект для мальчиков (3, Изумрудный(14))</t>
  </si>
  <si>
    <t>BFATH3013 комплект для мальчиков (3, Серый(40))</t>
  </si>
  <si>
    <t>BFATH3013 комплект для мальчиков (4, Изумрудный(14))</t>
  </si>
  <si>
    <t>BFATH3013 комплект для мальчиков (4, Серый(40))</t>
  </si>
  <si>
    <t>BFATH3013 комплект для мальчиков (5, Изумрудный(14))</t>
  </si>
  <si>
    <t>BFATH3013 комплект для мальчиков (5, Серый(40))</t>
  </si>
  <si>
    <t>BFAXP3013 комплект для мальчиков (1 шт в кор.)</t>
  </si>
  <si>
    <t xml:space="preserve">34511      </t>
  </si>
  <si>
    <t>BFAXP3013 комплект для мальчиков</t>
  </si>
  <si>
    <t>Бордовый(5)</t>
  </si>
  <si>
    <t>BFAXP3013 комплект для мальчиков (1, Бордовый(5))</t>
  </si>
  <si>
    <t xml:space="preserve">  Описание: Костюм для мальчика из TERRY. Куртка с принтом енотом-супергероем и одношевным капюшоном с регулировкой по переднему срезу. Брюки модного силуэта, свободные в верхней части и зауженные к низу.
  Состав: верх: 100%хлопок, низ: 100%хлопок</t>
  </si>
  <si>
    <t>BFAXP3013 комплект для мальчиков (1, Изумрудный(14))</t>
  </si>
  <si>
    <t>BFAXP3013 комплект для мальчиков (2, Бордовый(5))</t>
  </si>
  <si>
    <t>BFAXP3013 комплект для мальчиков (2, Изумрудный(14))</t>
  </si>
  <si>
    <t>BFAXP3013 комплект для мальчиков (3, Бордовый(5))</t>
  </si>
  <si>
    <t>BFAXP3013 комплект для мальчиков (3, Изумрудный(14))</t>
  </si>
  <si>
    <t>BFAXP3013 комплект для мальчиков (4, Бордовый(5))</t>
  </si>
  <si>
    <t>BFAXP3013 комплект для мальчиков (4, Изумрудный(14))</t>
  </si>
  <si>
    <t>BFAXP3013 комплект для мальчиков (5, Бордовый(5))</t>
  </si>
  <si>
    <t>BFAXP3013 комплект для мальчиков (5, Изумрудный(14))</t>
  </si>
  <si>
    <t>=SUMIF(R[1]C[4]:R[13]C[4],"=7",R[1]C:R[13]C)</t>
  </si>
  <si>
    <t>BFATB4013 комплект для мальчиков (1 шт в кор.)</t>
  </si>
  <si>
    <t xml:space="preserve">34515      </t>
  </si>
  <si>
    <t>BFATB4013 комплект для мальчиков</t>
  </si>
  <si>
    <t>BFATB4013 комплект для мальчиков (6, Джинс(10))</t>
  </si>
  <si>
    <t xml:space="preserve">  Описание: Классическая футболка с декорированным принтом межгалактических планет. Шорты из плотного коттона с боковыми карманами и манжетами-отворотами.
  Состав: верх: 100%хлопок, низ: 100%хлопок</t>
  </si>
  <si>
    <t>BFATB4013 комплект для мальчиков (6, Изумрудный(14))</t>
  </si>
  <si>
    <t>BFATB4013 комплект для мальчиков (7, Джинс(10))</t>
  </si>
  <si>
    <t>BFATB4013 комплект для мальчиков (7, Изумрудный(14))</t>
  </si>
  <si>
    <t>BFATB4013 комплект для мальчиков (8, Джинс(10))</t>
  </si>
  <si>
    <t>BFATB4013 комплект для мальчиков (8, Изумрудный(14))</t>
  </si>
  <si>
    <t>BFATB4013 комплект для мальчиков (9, Джинс(10))</t>
  </si>
  <si>
    <t>BFATB4013 комплект для мальчиков (9, Изумрудный(14))</t>
  </si>
  <si>
    <t>BFATB4013 комплект для мальчиков (10, Джинс(10))</t>
  </si>
  <si>
    <t>BFATB4013 комплект для мальчиков (10, Изумрудный(14))</t>
  </si>
  <si>
    <t>BFATB4013 комплект для мальчиков (11, Джинс(10))</t>
  </si>
  <si>
    <t>BFATB4013 комплект для мальчиков (11, Изумрудный(14))</t>
  </si>
  <si>
    <t>В17_Квест «Каменные джунгли»</t>
  </si>
  <si>
    <t>=SUMIF(R[1]C[4]:R[14]C[4],"=5",R[1]C:R[14]C)</t>
  </si>
  <si>
    <t>=SUMIF(R[1]C[4]:R[11]C[4],"=7",R[1]C:R[11]C)</t>
  </si>
  <si>
    <t>BFATH3012 комплект для мальчиков (1 шт в кор.)</t>
  </si>
  <si>
    <t xml:space="preserve">34539      </t>
  </si>
  <si>
    <t>BFATH3012 комплект для мальчиков</t>
  </si>
  <si>
    <t>Салатовый(38)</t>
  </si>
  <si>
    <t>BFATH3012 комплект для мальчиков (1, Салатовый(38))</t>
  </si>
  <si>
    <t xml:space="preserve">  Описание: На футболке обьемный принт крокодил-забавный персонаж для младшей возрастной группы. Имитация рванного края по низу изделия и рукавов. Шорты с карманами и контрастной строчкой по бокам. Регулировка на поясе.
  Состав: верх: 100%хлопок, низ: 10</t>
  </si>
  <si>
    <t>BFATH3012 комплект для мальчиков (1, Синий(41))</t>
  </si>
  <si>
    <t>BFATH3012 комплект для мальчиков (2, Салатовый(38))</t>
  </si>
  <si>
    <t>BFATH3012 комплект для мальчиков (2, Синий(41))</t>
  </si>
  <si>
    <t>BFATH3012 комплект для мальчиков (3, Салатовый(38))</t>
  </si>
  <si>
    <t>BFATH3012 комплект для мальчиков (3, Синий(41))</t>
  </si>
  <si>
    <t>BFATH3012 комплект для мальчиков (4, Салатовый(38))</t>
  </si>
  <si>
    <t>BFATH3012 комплект для мальчиков (4, Синий(41))</t>
  </si>
  <si>
    <t>BFATH3012 комплект для мальчиков (5, Салатовый(38))</t>
  </si>
  <si>
    <t>BFATH3012 комплект для мальчиков (5, Синий(41))</t>
  </si>
  <si>
    <t>BFAXP4012 комплект для мальчиков (1 шт в кор.)</t>
  </si>
  <si>
    <t xml:space="preserve">34556      </t>
  </si>
  <si>
    <t>BFAXP4012 комплект для мальчиков</t>
  </si>
  <si>
    <t>BFAXP4012 комплект для мальчиков (6, Синий(41))</t>
  </si>
  <si>
    <t xml:space="preserve">  Описание: Костюм. Толстовка из TERRY на застежки "молнии" с рукавом покроя реглан. Двухшовный капюшон декорирован киперной тесьмой. Гладкий пояс по низу из TERRY. Модный принт  -банановые листья. Все швы декорированы контрастной строчкой. Брюки зауженны</t>
  </si>
  <si>
    <t>BFAXP4012 комплект для мальчиков (7, Синий(41))</t>
  </si>
  <si>
    <t>BFAXP4012 комплект для мальчиков (8, Синий(41))</t>
  </si>
  <si>
    <t>BFAXP4012 комплект для мальчиков (9, Синий(41))</t>
  </si>
  <si>
    <t>BFAXP4012 комплект для мальчиков (10, Синий(41))</t>
  </si>
  <si>
    <t>BFAXP4012 комплект для мальчиков (11, Синий(41))</t>
  </si>
  <si>
    <t>В17_Хрустальные фантазии</t>
  </si>
  <si>
    <t>=SUMIF(R[1]C[4]:R[87]C[4],"=5",R[1]C:R[87]C)</t>
  </si>
  <si>
    <t>GFMT5014 туника для девочек (1 шт в кор.)</t>
  </si>
  <si>
    <t xml:space="preserve">34983      </t>
  </si>
  <si>
    <t>GFMT5014 туника для девочек</t>
  </si>
  <si>
    <t>GFMT5014 туника для девочек (14, Белый(2))</t>
  </si>
  <si>
    <t xml:space="preserve">  Описание: Новый свободный силуэт туники, "ничего лишнего". Плавная  линия плеча повторяет естественный контур фигуры, выглядит очень мягко, уютно, комфортно и стильно.
  Состав: 100%хлопок</t>
  </si>
  <si>
    <t>GFMT5014 туника для девочек (12, Белый(2))</t>
  </si>
  <si>
    <t>GFMT5014 туника для девочек (13, Белый(2))</t>
  </si>
  <si>
    <t>=SUMIF(R[1]C[4]:R[72]C[4],"=7",R[1]C:R[72]C)</t>
  </si>
  <si>
    <t>GFAML3014 комплект для девочек (1 шт в кор.)</t>
  </si>
  <si>
    <t xml:space="preserve">34928      </t>
  </si>
  <si>
    <t>GFAML3014 комплект для девочек</t>
  </si>
  <si>
    <t>GFAML3014 комплект для девочек (1, Розовый(37))</t>
  </si>
  <si>
    <t xml:space="preserve">  Описание: Рукав реглан; принт с голографическими блестками
  Состав: верх: 93%хлопок 7%эластан, низ: 93%хлопок 7%эластан</t>
  </si>
  <si>
    <t>GFAML3014 комплект для девочек (2, Розовый(37))</t>
  </si>
  <si>
    <t>GFAML3014 комплект для девочек (3, Розовый(37))</t>
  </si>
  <si>
    <t>GFAML3014 комплект для девочек (4, Розовый(37))</t>
  </si>
  <si>
    <t>GFAML3014 комплект для девочек (5, Розовый(37))</t>
  </si>
  <si>
    <t>GFAML3014/1 комплект для девочек (1 шт в кор.)</t>
  </si>
  <si>
    <t xml:space="preserve">34927      </t>
  </si>
  <si>
    <t>GFAML3014/1 комплект для девочек</t>
  </si>
  <si>
    <t>GFAML3014/1 комплект для девочек (1, Розовый(37))</t>
  </si>
  <si>
    <t xml:space="preserve">  Описание: Брюки с неоновым принтом и блестящей посыпкой
  Состав: верх: 93%хлопок 7%эластан, низ: 93%хлопок 7%эластан</t>
  </si>
  <si>
    <t>GFAML3014/1 комплект для девочек (2, Розовый(37))</t>
  </si>
  <si>
    <t>GFAML3014/1 комплект для девочек (3, Розовый(37))</t>
  </si>
  <si>
    <t>GFAML3014/1 комплект для девочек (4, Розовый(37))</t>
  </si>
  <si>
    <t>GFAML3014/1 комплект для девочек (5, Розовый(37))</t>
  </si>
  <si>
    <t>GFATB3014 комплект для девочек (1 шт в кор.)</t>
  </si>
  <si>
    <t xml:space="preserve">34929      </t>
  </si>
  <si>
    <t>GFATB3014 комплект для девочек</t>
  </si>
  <si>
    <t>GFATB3014 комплект для девочек (1, Голубой(9))</t>
  </si>
  <si>
    <t xml:space="preserve">  Описание: Неоновый принт с блестящей посыпкой
  Состав: верх: 100%хлопок, низ: 100%хлопок</t>
  </si>
  <si>
    <t>GFATB3014 комплект для девочек (2, Голубой(9))</t>
  </si>
  <si>
    <t>GFATB3014 комплект для девочек (3, Голубой(9))</t>
  </si>
  <si>
    <t>GFATB3014 комплект для девочек (4, Голубой(9))</t>
  </si>
  <si>
    <t>GFATS3014 комплект для девочек (1 шт в кор.)</t>
  </si>
  <si>
    <t xml:space="preserve">34930      </t>
  </si>
  <si>
    <t>GFATS3014 комплект для девочек</t>
  </si>
  <si>
    <t>GFATS3014 комплект для девочек (1, Голубой(9))</t>
  </si>
  <si>
    <t xml:space="preserve">  Описание: Футболка с неоновым принтом и блестящей посыпкой; наклонные подрезы, придающие изделию ощущение заложенных складок
  Состав: верх: 100%хлопок, низ: 100%хлопок</t>
  </si>
  <si>
    <t>GFATS3014 комплект для девочек (1, Розовый(37))</t>
  </si>
  <si>
    <t>GFATS3014 комплект для девочек (2, Голубой(9))</t>
  </si>
  <si>
    <t>GFATS3014 комплект для девочек (2, Розовый(37))</t>
  </si>
  <si>
    <t>GFATS3014 комплект для девочек (3, Голубой(9))</t>
  </si>
  <si>
    <t>GFATS3014 комплект для девочек (3, Розовый(37))</t>
  </si>
  <si>
    <t>GFATS3014 комплект для девочек (4, Голубой(9))</t>
  </si>
  <si>
    <t>GFATS3014 комплект для девочек (4, Розовый(37))</t>
  </si>
  <si>
    <t>GFATS3014 комплект для девочек (5, Голубой(9))</t>
  </si>
  <si>
    <t>GFATS3014 комплект для девочек (5, Розовый(37))</t>
  </si>
  <si>
    <t>GFDT3014 платье для девочек (1 шт в кор.)</t>
  </si>
  <si>
    <t xml:space="preserve">34932      </t>
  </si>
  <si>
    <t>GFDT3014 платье для девочек</t>
  </si>
  <si>
    <t>Лиловый(24)</t>
  </si>
  <si>
    <t>GFDT3014 платье для девочек (1, Лиловый(24))</t>
  </si>
  <si>
    <t xml:space="preserve">  Описание: Свободный плечевой крой; неоновый принт с блестящей посыпкой
  Состав: 100%хлопок</t>
  </si>
  <si>
    <t>GFDT3014 платье для девочек (2, Лиловый(24))</t>
  </si>
  <si>
    <t>GFDT3014 платье для девочек (3, Лиловый(24))</t>
  </si>
  <si>
    <t>GFDT3014 платье для девочек (4, Лиловый(24))</t>
  </si>
  <si>
    <t>GFDT3014 платье для девочек (5, Лиловый(24))</t>
  </si>
  <si>
    <t>GFDT3014/1 платье для девочек (1 шт в кор.)</t>
  </si>
  <si>
    <t xml:space="preserve">34931      </t>
  </si>
  <si>
    <t>GFDT3014/1 платье для девочек</t>
  </si>
  <si>
    <t>GFDT3014/1 платье для девочек (1, Голубой(9))</t>
  </si>
  <si>
    <t xml:space="preserve">  Описание: Приталеный силуэт; рукав реглан; неоновый принт с блестящей посыпкой
  Состав: 100%хлопок</t>
  </si>
  <si>
    <t>GFDT3014/1 платье для девочек (1, Розовый(37))</t>
  </si>
  <si>
    <t>GFDT3014/1 платье для девочек (2, Голубой(9))</t>
  </si>
  <si>
    <t>GFDT3014/1 платье для девочек (2, Розовый(37))</t>
  </si>
  <si>
    <t>GFDT3014/1 платье для девочек (3, Голубой(9))</t>
  </si>
  <si>
    <t>GFDT3014/1 платье для девочек (3, Розовый(37))</t>
  </si>
  <si>
    <t>GFDT3014/1 платье для девочек (4, Голубой(9))</t>
  </si>
  <si>
    <t>GFDT3014/1 платье для девочек (4, Розовый(37))</t>
  </si>
  <si>
    <t>GFDT3014/1 платье для девочек (5, Голубой(9))</t>
  </si>
  <si>
    <t>GFDT3014/1 платье для девочек (5, Розовый(37))</t>
  </si>
  <si>
    <t>GFMT3014 туника для девочек (1 шт в кор.)</t>
  </si>
  <si>
    <t xml:space="preserve">34938      </t>
  </si>
  <si>
    <t>GFMT3014 туника для девочек</t>
  </si>
  <si>
    <t>GFMT3014 туника для девочек (1, Розовый(37))</t>
  </si>
  <si>
    <t xml:space="preserve">  Описание: Рукав реглан; неоновый принт с блестящей посыпкой
  Состав: 93%хлопок 7%эластан</t>
  </si>
  <si>
    <t>GFMT3014 туника для девочек (2, Розовый(37))</t>
  </si>
  <si>
    <t>GFMT3014 туника для девочек (3, Розовый(37))</t>
  </si>
  <si>
    <t>GFMT3014 туника для девочек (4, Розовый(37))</t>
  </si>
  <si>
    <t>GFMT3014 туника для девочек (5, Розовый(37))</t>
  </si>
  <si>
    <t>=SUMIF(R[1]C[4]:R[30]C[4],"=7",R[1]C:R[30]C)</t>
  </si>
  <si>
    <t>GFAML4014 комплект для девочек (1 шт в кор.)</t>
  </si>
  <si>
    <t xml:space="preserve">34956      </t>
  </si>
  <si>
    <t>GFAML4014 комплект для девочек</t>
  </si>
  <si>
    <t>GFAML4014 комплект для девочек (6, Розовый(37))</t>
  </si>
  <si>
    <t>GFAML4014 комплект для девочек (7, Розовый(37))</t>
  </si>
  <si>
    <t>GFAML4014 комплект для девочек (8, Розовый(37))</t>
  </si>
  <si>
    <t>GFAML4014 комплект для девочек (9, Розовый(37))</t>
  </si>
  <si>
    <t>GFAML4014 комплект для девочек (10, Розовый(37))</t>
  </si>
  <si>
    <t>GFDT4014 платье для девочек (1 шт в кор.)</t>
  </si>
  <si>
    <t xml:space="preserve">34957      </t>
  </si>
  <si>
    <t>GFDT4014 платье для девочек</t>
  </si>
  <si>
    <t>GFDT4014 платье для девочек (6, Лиловый(24))</t>
  </si>
  <si>
    <t>GFDT4014 платье для девочек (7, Лиловый(24))</t>
  </si>
  <si>
    <t>GFDT4014 платье для девочек (8, Лиловый(24))</t>
  </si>
  <si>
    <t>GFDT4014 платье для девочек (9, Лиловый(24))</t>
  </si>
  <si>
    <t>GFDT4014 платье для девочек (10, Лиловый(24))</t>
  </si>
  <si>
    <t>GFDT4014 платье для девочек (11, Лиловый(24))</t>
  </si>
  <si>
    <t>GFMT4014 туника для девочек (1 шт в кор.)</t>
  </si>
  <si>
    <t xml:space="preserve">34962      </t>
  </si>
  <si>
    <t>GFMT4014 туника для девочек</t>
  </si>
  <si>
    <t>GFMT4014 туника для девочек (6, Белый(2))</t>
  </si>
  <si>
    <t>GFMT4014 туника для девочек (7, Белый(2))</t>
  </si>
  <si>
    <t>GFMT4014 туника для девочек (8, Белый(2))</t>
  </si>
  <si>
    <t>GFMT4014 туника для девочек (9, Белый(2))</t>
  </si>
  <si>
    <t>GFMT4014 туника для девочек (10, Белый(2))</t>
  </si>
  <si>
    <t>GFMT4014 туника для девочек (11, Белый(2))</t>
  </si>
  <si>
    <t>В17_Девичий круиз</t>
  </si>
  <si>
    <t>=SUMIF(R[1]C[4]:R[86]C[4],"=5",R[1]C:R[86]C)</t>
  </si>
  <si>
    <t>GFDT5015 платье для девочек (1 шт в кор.)</t>
  </si>
  <si>
    <t xml:space="preserve">35047      </t>
  </si>
  <si>
    <t>GFDT5015 платье для девочек</t>
  </si>
  <si>
    <t>GFDT5015 платье для девочек (14, Голубой(9))</t>
  </si>
  <si>
    <t xml:space="preserve">  Описание: Цельнокроенный рукав, удобные боковые карманы.
  Состав: 93%хлопок 7%эластан</t>
  </si>
  <si>
    <t>=SUMIF(R[1]C[4]:R[71]C[4],"=7",R[1]C:R[71]C)</t>
  </si>
  <si>
    <t>GFAML3015 комплект для девочек (1 шт в кор.)</t>
  </si>
  <si>
    <t xml:space="preserve">35023      </t>
  </si>
  <si>
    <t>GFAML3015 комплект для девочек</t>
  </si>
  <si>
    <t>GFAML3015 комплект для девочек (1, Голубой(9))</t>
  </si>
  <si>
    <t xml:space="preserve">  Описание: Свободного кроя туника с рельефными швами и удобными кармашками.
  Состав: верх: 100%хлопок, низ: 93%хлопок 7%эластан</t>
  </si>
  <si>
    <t>Леденец(23)</t>
  </si>
  <si>
    <t>GFAML3015 комплект для девочек (1, Леденец(23))</t>
  </si>
  <si>
    <t>GFAML3015 комплект для девочек (2, Голубой(9))</t>
  </si>
  <si>
    <t>GFAML3015 комплект для девочек (2, Леденец(23))</t>
  </si>
  <si>
    <t>GFAML3015 комплект для девочек (3, Голубой(9))</t>
  </si>
  <si>
    <t>GFAML3015 комплект для девочек (3, Леденец(23))</t>
  </si>
  <si>
    <t>GFAML3015 комплект для девочек (4, Голубой(9))</t>
  </si>
  <si>
    <t>GFAML3015 комплект для девочек (4, Леденец(23))</t>
  </si>
  <si>
    <t>GFAML3015 комплект для девочек (5, Голубой(9))</t>
  </si>
  <si>
    <t>GFAML3015 комплект для девочек (5, Леденец(23))</t>
  </si>
  <si>
    <t>GFATH3015 комплект для девочек (1 шт в кор.)</t>
  </si>
  <si>
    <t xml:space="preserve">35024      </t>
  </si>
  <si>
    <t>GFATH3015 комплект для девочек</t>
  </si>
  <si>
    <t>GFATH3015 комплект для девочек (1, Голубой(9))</t>
  </si>
  <si>
    <t xml:space="preserve">  Описание: Футболка прилегающего силуэта со спущенными плечами и шортики напоминающие силуэт юбочки, с объёмным бантиком и кармашками.
  Состав: верх: 100%хлопок, низ: 100%хлопок</t>
  </si>
  <si>
    <t>GFATH3015 комплект для девочек (2, Голубой(9))</t>
  </si>
  <si>
    <t>GFATH3015 комплект для девочек (3, Голубой(9))</t>
  </si>
  <si>
    <t>GFATH3015 комплект для девочек (4, Голубой(9))</t>
  </si>
  <si>
    <t>GFATH3015 комплект для девочек (5, Голубой(9))</t>
  </si>
  <si>
    <t>GFATS3015 комплект для девочек (1 шт в кор.)</t>
  </si>
  <si>
    <t xml:space="preserve">35025      </t>
  </si>
  <si>
    <t>GFATS3015 комплект для девочек</t>
  </si>
  <si>
    <t>GFATS3015 комплект для девочек (1, Леденец(23))</t>
  </si>
  <si>
    <t xml:space="preserve">  Описание: Футболка прилегающего силуэта со спущенными плечами, и красивым объёмный  бантом, расположенным по по центру переда, лёгкая свободная юбка на широкой удобной резинке.
  Состав: верх: 93%хлопок 7%эластан, низ: 100%хлопок</t>
  </si>
  <si>
    <t>GFATS3015 комплект для девочек (2, Леденец(23))</t>
  </si>
  <si>
    <t>GFATS3015 комплект для девочек (3, Леденец(23))</t>
  </si>
  <si>
    <t>GFATS3015 комплект для девочек (4, Леденец(23))</t>
  </si>
  <si>
    <t>GFATS3015 комплект для девочек (5, Леденец(23))</t>
  </si>
  <si>
    <t>GFAXP3015 комплект для девочек (1 шт в кор.)</t>
  </si>
  <si>
    <t xml:space="preserve">35026      </t>
  </si>
  <si>
    <t>GFAXP3015 комплект для девочек</t>
  </si>
  <si>
    <t>GFAXP3015 комплект для девочек (1, Голубой(9))</t>
  </si>
  <si>
    <t xml:space="preserve">  Описание: Весёлый и удобный джемпер с манжетами на рукавах и кармашками, которые застегиваются на молнию и удобные брючки на регулируемом широком поясе.
  Состав: верх: 100%хлопок, низ: 100%хлопок</t>
  </si>
  <si>
    <t>GFAXP3015 комплект для девочек (2, Голубой(9))</t>
  </si>
  <si>
    <t>GFAXP3015 комплект для девочек (3, Голубой(9))</t>
  </si>
  <si>
    <t>GFAXP3015 комплект для девочек (4, Голубой(9))</t>
  </si>
  <si>
    <t>GFAXP3015 комплект для девочек (5, Голубой(9))</t>
  </si>
  <si>
    <t>GFDT3015 платье для девочек (1 шт в кор.)</t>
  </si>
  <si>
    <t xml:space="preserve">35029      </t>
  </si>
  <si>
    <t>GFDT3015 платье для девочек</t>
  </si>
  <si>
    <t>GFDT3015 платье для девочек (1, Леденец(23))</t>
  </si>
  <si>
    <t xml:space="preserve">  Описание: Цельнокроенный рукав, расширенный к низу силуэт, подчеркивающий завышенную линию талии подрез и элегантный бант.
  Состав: 100%хлопок</t>
  </si>
  <si>
    <t>GFDT3015 платье для девочек (2, Леденец(23))</t>
  </si>
  <si>
    <t>GFDT3015 платье для девочек (3, Леденец(23))</t>
  </si>
  <si>
    <t>GFDT3015 платье для девочек (4, Леденец(23))</t>
  </si>
  <si>
    <t>GFDT3015/1 платье для девочек (1 шт в кор.)</t>
  </si>
  <si>
    <t xml:space="preserve">35028      </t>
  </si>
  <si>
    <t>GFDT3015/1 платье для девочек</t>
  </si>
  <si>
    <t>GFDT3015/1 платье для девочек (1, Леденец(23))</t>
  </si>
  <si>
    <t xml:space="preserve">  Описание: Платье без застежек и молний, трикотажный верх придает этому платью максимум удобства в движении, а юбка из органзы с настроченными по низу репсовыми лентами делает модель нарядной.  
  Состав: 100%хлопок,  вставка: 100%полиэстер</t>
  </si>
  <si>
    <t>GFDT3015/1 платье для девочек (2, Леденец(23))</t>
  </si>
  <si>
    <t>GFDT3015/1 платье для девочек (3, Леденец(23))</t>
  </si>
  <si>
    <t>GFDT3015/1 платье для девочек (4, Леденец(23))</t>
  </si>
  <si>
    <t>GFDT3015/1 платье для девочек (5, Леденец(23))</t>
  </si>
  <si>
    <t>GFDT3015/2 платье для девочек (1 шт в кор.)</t>
  </si>
  <si>
    <t xml:space="preserve">35027      </t>
  </si>
  <si>
    <t>GFDT3015/2 платье для девочек</t>
  </si>
  <si>
    <t>GFDT3015/2 платье для девочек (1, Голубой(9))</t>
  </si>
  <si>
    <t xml:space="preserve">  Описание: Трикотажное с двойным валаном
  Состав: 100%хлопок</t>
  </si>
  <si>
    <t>GFDT3015/2 платье для девочек (2, Голубой(9))</t>
  </si>
  <si>
    <t>GFDT3015/2 платье для девочек (3, Голубой(9))</t>
  </si>
  <si>
    <t>GFDT3015/2 платье для девочек (4, Голубой(9))</t>
  </si>
  <si>
    <t>GFDT3015/2 платье для девочек (5, Голубой(9))</t>
  </si>
  <si>
    <t>GFAML4015 комплект для девочек (1 шт в кор.)</t>
  </si>
  <si>
    <t xml:space="preserve">35037      </t>
  </si>
  <si>
    <t>GFAML4015 комплект для девочек</t>
  </si>
  <si>
    <t>GFAML4015 комплект для девочек (6, Голубой(9))</t>
  </si>
  <si>
    <t xml:space="preserve">  Описание: Свободного кроя туника с рельефными швами и удобными кармашками, прекрасно облегающие брючки.
  Состав: верх: 100%хлопок, низ: 93%хлопок 7%эластан</t>
  </si>
  <si>
    <t>GFAML4015 комплект для девочек (7, Голубой(9))</t>
  </si>
  <si>
    <t>GFAML4015 комплект для девочек (8, Голубой(9))</t>
  </si>
  <si>
    <t>GFAML4015 комплект для девочек (9, Голубой(9))</t>
  </si>
  <si>
    <t>GFAML4015 комплект для девочек (10, Голубой(9))</t>
  </si>
  <si>
    <t>GFAML4015 комплект для девочек (11, Голубой(9))</t>
  </si>
  <si>
    <t>GFATH4015 комплект для девочек (1 шт в кор.)</t>
  </si>
  <si>
    <t xml:space="preserve">35038      </t>
  </si>
  <si>
    <t>GFATH4015 комплект для девочек</t>
  </si>
  <si>
    <t>GFATH4015 комплект для девочек (6, Голубой(9))</t>
  </si>
  <si>
    <t xml:space="preserve">  Описание: футболка прилегающего силуэта со спущенными плечами и шортики напоминающие силуэт юбочки, с объёмным бантиком и кармашками.
  Состав: верх: 100%хлопок, низ: 100%хлопок</t>
  </si>
  <si>
    <t>GFATH4015 комплект для девочек (7, Голубой(9))</t>
  </si>
  <si>
    <t>GFATH4015 комплект для девочек (8, Голубой(9))</t>
  </si>
  <si>
    <t>GFATH4015 комплект для девочек (9, Голубой(9))</t>
  </si>
  <si>
    <t>GFATH4015 комплект для девочек (10, Голубой(9))</t>
  </si>
  <si>
    <t>GFATH4015 комплект для девочек (11, Голубой(9))</t>
  </si>
  <si>
    <t>GFDJ4015 платье для девочек (1 шт в кор.)</t>
  </si>
  <si>
    <t xml:space="preserve">35039      </t>
  </si>
  <si>
    <t>GFDJ4015 платье для девочек</t>
  </si>
  <si>
    <t>GFDJ4015 платье для девочек (6, Голубой(9))</t>
  </si>
  <si>
    <t xml:space="preserve">  Описание: Прямой силуэт, удобный  цельнокроенный длинный рукав, элегантный репсовый поясок с бантиком
  Состав: 93%хлопок 7%эластан</t>
  </si>
  <si>
    <t>GFDJ4015 платье для девочек (7, Голубой(9))</t>
  </si>
  <si>
    <t>GFDJ4015 платье для девочек (8, Голубой(9))</t>
  </si>
  <si>
    <t>GFDJ4015 платье для девочек (9, Голубой(9))</t>
  </si>
  <si>
    <t>GFDJ4015 платье для девочек (10, Голубой(9))</t>
  </si>
  <si>
    <t>GFDJ4015 платье для девочек (11, Голубой(9))</t>
  </si>
  <si>
    <t>GFDT4015 платье для девочек (1 шт в кор.)</t>
  </si>
  <si>
    <t xml:space="preserve">35040      </t>
  </si>
  <si>
    <t>GFDT4015 платье для девочек</t>
  </si>
  <si>
    <t>GFDT4015 платье для девочек (6, Голубой(9))</t>
  </si>
  <si>
    <t xml:space="preserve">  Описание: Платье для девочек
  Состав: 93%хлопок 7%эластан</t>
  </si>
  <si>
    <t>GFDT4015 платье для девочек (6, Леденец(23))</t>
  </si>
  <si>
    <t>GFDT4015 платье для девочек (7, Голубой(9))</t>
  </si>
  <si>
    <t>GFDT4015 платье для девочек (7, Леденец(23))</t>
  </si>
  <si>
    <t>GFDT4015 платье для девочек (8, Голубой(9))</t>
  </si>
  <si>
    <t>GFDT4015 платье для девочек (8, Леденец(23))</t>
  </si>
  <si>
    <t>GFDT4015 платье для девочек (9, Голубой(9))</t>
  </si>
  <si>
    <t>GFDT4015 платье для девочек (9, Леденец(23))</t>
  </si>
  <si>
    <t>GFDT4015 платье для девочек (10, Голубой(9))</t>
  </si>
  <si>
    <t>GFDT4015 платье для девочек (10, Леденец(23))</t>
  </si>
  <si>
    <t>GFDT4015 платье для девочек (11, Голубой(9))</t>
  </si>
  <si>
    <t>GFDT4015 платье для девочек (11, Леденец(23))</t>
  </si>
  <si>
    <t>В17_Сказка от кутюр!</t>
  </si>
  <si>
    <t>=SUMIF(R[1]C[4]:R[55]C[4],"=5",R[1]C:R[55]C)</t>
  </si>
  <si>
    <t>=SUMIF(R[1]C[4]:R[52]C[4],"=7",R[1]C:R[52]C)</t>
  </si>
  <si>
    <t>GFAML3016 комплект для девочек (1 шт в кор.)</t>
  </si>
  <si>
    <t xml:space="preserve">34944      </t>
  </si>
  <si>
    <t>GFAML3016 комплект для девочек</t>
  </si>
  <si>
    <t>GFAML3016 комплект для девочек (1, Лазурный(21))</t>
  </si>
  <si>
    <t xml:space="preserve">  Описание: Трикотажный комплект туника и брюки. Туника сочетает "взрослый" прямой крой и романтичные рюши, брюки украшены дизайнерским цветочным принтом.
  Состав: верх: 100%хлопок, низ: 93%хлопок 7%эластан</t>
  </si>
  <si>
    <t>GFAML3016 комплект для девочек (1, Розовый(37))</t>
  </si>
  <si>
    <t>GFAML3016 комплект для девочек (2, Лазурный(21))</t>
  </si>
  <si>
    <t>GFAML3016 комплект для девочек (2, Розовый(37))</t>
  </si>
  <si>
    <t>GFAML3016 комплект для девочек (3, Лазурный(21))</t>
  </si>
  <si>
    <t>GFAML3016 комплект для девочек (4, Лазурный(21))</t>
  </si>
  <si>
    <t>GFAML3016 комплект для девочек (4, Розовый(37))</t>
  </si>
  <si>
    <t>GFAML3016 комплект для девочек (5, Лазурный(21))</t>
  </si>
  <si>
    <t>GFATB3016 комплект для девочек (1 шт в кор.)</t>
  </si>
  <si>
    <t xml:space="preserve">34945      </t>
  </si>
  <si>
    <t>GFATB3016 комплект для девочек</t>
  </si>
  <si>
    <t>GFATB3016 комплект для девочек (1, Лазурный(21))</t>
  </si>
  <si>
    <t xml:space="preserve">  Описание: «Простой» комплект- смотрится очень нарядно!
Футболка - классическая линия плеча, рукав втачной, не спущенный, смотрится более аккуратно, не объемно!
Бриджи - пояс на резинке.
  Состав: верх: 100%хлопок, низ: 93%хлопок 7%эластан</t>
  </si>
  <si>
    <t>GFATB3016 комплект для девочек (2, Лазурный(21))</t>
  </si>
  <si>
    <t>GFATB3016 комплект для девочек (3, Лазурный(21))</t>
  </si>
  <si>
    <t>GFATB3016 комплект для девочек (4, Лазурный(21))</t>
  </si>
  <si>
    <t>GFATB3016 комплект для девочек (5, Лазурный(21))</t>
  </si>
  <si>
    <t>GFATS3016 комплект для девочек (1 шт в кор.)</t>
  </si>
  <si>
    <t xml:space="preserve">34946      </t>
  </si>
  <si>
    <t>GFATS3016 комплект для девочек</t>
  </si>
  <si>
    <t>GFATS3016 комплект для девочек (1, Розовый(37))</t>
  </si>
  <si>
    <t xml:space="preserve">  Описание: Трикотажный комплект футболка и юбка. Модное сочетание коралловых и мятных оттенков, дополненное дизайнерским принтом. Футболка с новым объемом и присборенная на талии и широкая понизу трикотажная  юбка.
  Состав: верх: 100%хлопок, низ: 100%хл</t>
  </si>
  <si>
    <t>GFATS3016 комплект для девочек (2, Розовый(37))</t>
  </si>
  <si>
    <t>GFATS3016 комплект для девочек (3, Розовый(37))</t>
  </si>
  <si>
    <t>GFATS3016 комплект для девочек (4, Розовый(37))</t>
  </si>
  <si>
    <t>GFATS3016 комплект для девочек (5, Розовый(37))</t>
  </si>
  <si>
    <t>GFDT3016 платье для девочек (1 шт в кор.)</t>
  </si>
  <si>
    <t xml:space="preserve">34948      </t>
  </si>
  <si>
    <t>GFDT3016 платье для девочек</t>
  </si>
  <si>
    <t>GFDT3016 платье для девочек (1, Лазурный(21))</t>
  </si>
  <si>
    <t xml:space="preserve">  Описание: Струящиеся фалды, "взрослый" прямой крой. Плавная  линия плеча повторяет естественный контур фигуры, выглядит очень мягко , уютно, комфортно.
  Состав: 100%хлопок</t>
  </si>
  <si>
    <t>Персиковый(33)</t>
  </si>
  <si>
    <t>GFDT3016 платье для девочек (1, Персиковый(33))</t>
  </si>
  <si>
    <t>GFDT3016 платье для девочек (2, Лазурный(21))</t>
  </si>
  <si>
    <t>GFDT3016 платье для девочек (2, Персиковый(33))</t>
  </si>
  <si>
    <t>GFDT3016 платье для девочек (3, Лазурный(21))</t>
  </si>
  <si>
    <t>GFDT3016 платье для девочек (3, Персиковый(33))</t>
  </si>
  <si>
    <t>GFDT3016 платье для девочек (4, Лазурный(21))</t>
  </si>
  <si>
    <t>GFDT3016 платье для девочек (4, Персиковый(33))</t>
  </si>
  <si>
    <t>GFDT3016 платье для девочек (5, Лазурный(21))</t>
  </si>
  <si>
    <t>GFDT3016 платье для девочек (5, Персиковый(33))</t>
  </si>
  <si>
    <t>GFDT3016/1 платье для девочек (1 шт в кор.)</t>
  </si>
  <si>
    <t xml:space="preserve">34947      </t>
  </si>
  <si>
    <t>GFDT3016/1 платье для девочек</t>
  </si>
  <si>
    <t>GFDT3016/1 платье для девочек (1, Лазурный(21))</t>
  </si>
  <si>
    <t xml:space="preserve">  Описание: Платье из трикотажа (100%хлопок) прямого  силуэта. Низ платья декорирован отгибающейся манжетой. Плавная  линия плеча повторяет естественный контур фигуры, выглядит очень мягко , уютно, комфортно.
  Состав: 100%хлопок</t>
  </si>
  <si>
    <t>GFDT3016/1 платье для девочек (1, Розовый(37))</t>
  </si>
  <si>
    <t>GFDT3016/1 платье для девочек (2, Лазурный(21))</t>
  </si>
  <si>
    <t>GFDT3016/1 платье для девочек (2, Розовый(37))</t>
  </si>
  <si>
    <t>GFDT3016/1 платье для девочек (3, Лазурный(21))</t>
  </si>
  <si>
    <t>GFDT3016/1 платье для девочек (3, Розовый(37))</t>
  </si>
  <si>
    <t>GFDT3016/1 платье для девочек (4, Лазурный(21))</t>
  </si>
  <si>
    <t>GFDT3016/1 платье для девочек (4, Розовый(37))</t>
  </si>
  <si>
    <t>GFDT3016/1 платье для девочек (5, Лазурный(21))</t>
  </si>
  <si>
    <t>GFDT3016/1 платье для девочек (5, Розовый(37))</t>
  </si>
  <si>
    <t>=SUMIF(R[1]C[4]:R[57]C[4],"=7",R[1]C:R[57]C)</t>
  </si>
  <si>
    <t>GFATB4016 комплект для девочек (1 шт в кор.)</t>
  </si>
  <si>
    <t xml:space="preserve">34968      </t>
  </si>
  <si>
    <t>GFATB4016 комплект для девочек</t>
  </si>
  <si>
    <t>GFATB4016 комплект для девочек (6, Лазурный(21))</t>
  </si>
  <si>
    <t xml:space="preserve">  Описание: «Простой» комплект- смотрится очень нарядно!
Футболка - классическая линия плеча, рукав втачной, не спущенный, смотрится более аккуратно, не объемно!
Бриджи - пояс на резинке.
  Состав: верх: 93%хлопок 7%эластан, низ: 93%хлопок 7%эластан</t>
  </si>
  <si>
    <t>GFATB4016 комплект для девочек (7, Лазурный(21))</t>
  </si>
  <si>
    <t>GFATB4016 комплект для девочек (8, Лазурный(21))</t>
  </si>
  <si>
    <t>GFATB4016 комплект для девочек (9, Лазурный(21))</t>
  </si>
  <si>
    <t>GFATB4016 комплект для девочек (10, Лазурный(21))</t>
  </si>
  <si>
    <t>GFATB4016 комплект для девочек (11, Лазурный(21))</t>
  </si>
  <si>
    <t>GFATS4016 комплект для девочек (1 шт в кор.)</t>
  </si>
  <si>
    <t xml:space="preserve">34969      </t>
  </si>
  <si>
    <t>GFATS4016 комплект для девочек</t>
  </si>
  <si>
    <t>GFATS4016 комплект для девочек (6, Розовый(37))</t>
  </si>
  <si>
    <t xml:space="preserve">  Описание: Трикотажный комплект футболка и юбка. Модное сочетание коралловых и мятных оттенков, дополненное дизайнерским принтом. Футболка с новым объемом и присборенная на талии и широкая понизу трикотажная  юбка.
  Состав: верх: 93%хлопок 7%эластан, ни</t>
  </si>
  <si>
    <t>GFATS4016 комплект для девочек (7, Розовый(37))</t>
  </si>
  <si>
    <t>GFATS4016 комплект для девочек (8, Розовый(37))</t>
  </si>
  <si>
    <t>GFATS4016 комплект для девочек (9, Розовый(37))</t>
  </si>
  <si>
    <t>GFATS4016 комплект для девочек (10, Розовый(37))</t>
  </si>
  <si>
    <t>GFATS4016 комплект для девочек (11, Розовый(37))</t>
  </si>
  <si>
    <t>GFDT4016 платье для девочек (1 шт в кор.)</t>
  </si>
  <si>
    <t xml:space="preserve">34971      </t>
  </si>
  <si>
    <t>GFDT4016 платье для девочек</t>
  </si>
  <si>
    <t>Ментол(27)</t>
  </si>
  <si>
    <t>GFDT4016 платье для девочек (6, Ментол(27))</t>
  </si>
  <si>
    <t>GFDT4016 платье для девочек (6, Персиковый(33))</t>
  </si>
  <si>
    <t>GFDT4016 платье для девочек (7, Ментол(27))</t>
  </si>
  <si>
    <t>GFDT4016 платье для девочек (7, Персиковый(33))</t>
  </si>
  <si>
    <t>GFDT4016 платье для девочек (8, Ментол(27))</t>
  </si>
  <si>
    <t>GFDT4016 платье для девочек (8, Персиковый(33))</t>
  </si>
  <si>
    <t>GFDT4016 платье для девочек (9, Ментол(27))</t>
  </si>
  <si>
    <t>GFDT4016 платье для девочек (9, Персиковый(33))</t>
  </si>
  <si>
    <t>GFDT4016 платье для девочек (10, Ментол(27))</t>
  </si>
  <si>
    <t>GFDT4016 платье для девочек (10, Персиковый(33))</t>
  </si>
  <si>
    <t>GFDT4016 платье для девочек (11, Ментол(27))</t>
  </si>
  <si>
    <t>GFDT4016 платье для девочек (11, Персиковый(33))</t>
  </si>
  <si>
    <t>GFDT4016/1 платье для девочек (1 шт в кор.)</t>
  </si>
  <si>
    <t xml:space="preserve">34970      </t>
  </si>
  <si>
    <t>GFDT4016/1 платье для девочек</t>
  </si>
  <si>
    <t>GFDT4016/1 платье для девочек (6, Лазурный(21))</t>
  </si>
  <si>
    <t>GFDT4016/1 платье для девочек (6, Розовый(37))</t>
  </si>
  <si>
    <t>GFDT4016/1 платье для девочек (7, Лазурный(21))</t>
  </si>
  <si>
    <t>GFDT4016/1 платье для девочек (7, Розовый(37))</t>
  </si>
  <si>
    <t>GFDT4016/1 платье для девочек (8, Лазурный(21))</t>
  </si>
  <si>
    <t>GFDT4016/1 платье для девочек (8, Розовый(37))</t>
  </si>
  <si>
    <t>GFDT4016/1 платье для девочек (9, Лазурный(21))</t>
  </si>
  <si>
    <t>GFDT4016/1 платье для девочек (9, Розовый(37))</t>
  </si>
  <si>
    <t>GFDT4016/1 платье для девочек (10, Розовый(37))</t>
  </si>
  <si>
    <t>GFDT4016/1 платье для девочек (11, Розовый(37))</t>
  </si>
  <si>
    <t>GFMJ4016 туника для девочек (1 шт в кор.)</t>
  </si>
  <si>
    <t xml:space="preserve">34975      </t>
  </si>
  <si>
    <t>GFMJ4016 туника для девочек</t>
  </si>
  <si>
    <t>GFMJ4016 туника для девочек (6, Бирюза(4))</t>
  </si>
  <si>
    <t xml:space="preserve">  Описание: Удлиненная туника  со спущенным плечом, узким рукавом длиной 3/4 теперь  выполнена  из эластичного трикотажа 
  Состав: 93%хлопок 7%эластан</t>
  </si>
  <si>
    <t>GFMJ4016 туника для девочек (6, Розовый(37))</t>
  </si>
  <si>
    <t>GFMJ4016 туника для девочек (7, Бирюза(4))</t>
  </si>
  <si>
    <t>GFMJ4016 туника для девочек (7, Розовый(37))</t>
  </si>
  <si>
    <t>GFMJ4016 туника для девочек (8, Бирюза(4))</t>
  </si>
  <si>
    <t>GFMJ4016 туника для девочек (8, Розовый(37))</t>
  </si>
  <si>
    <t>GFMJ4016 туника для девочек (9, Бирюза(4))</t>
  </si>
  <si>
    <t>GFMJ4016 туника для девочек (9, Розовый(37))</t>
  </si>
  <si>
    <t>GFMJ4016 туника для девочек (10, Бирюза(4))</t>
  </si>
  <si>
    <t>GFMJ4016 туника для девочек (10, Розовый(37))</t>
  </si>
  <si>
    <t>GFMJ4016 туника для девочек (11, Бирюза(4))</t>
  </si>
  <si>
    <t>GFMJ4016 туника для девочек (11, Розовый(37))</t>
  </si>
  <si>
    <t>В17_Каррррамба!!!</t>
  </si>
  <si>
    <t>=SUMIF(R[1]C[4]:R[73]C[4],"=5",R[1]C:R[73]C)</t>
  </si>
  <si>
    <t>=SUMIF(R[1]C[4]:R[70]C[4],"=7",R[1]C:R[70]C)</t>
  </si>
  <si>
    <t>GFAML3017 комплект для девочек (1 шт в кор.)</t>
  </si>
  <si>
    <t xml:space="preserve">34991      </t>
  </si>
  <si>
    <t>GFAML3017 комплект для девочек</t>
  </si>
  <si>
    <t>GFAML3017 комплект для девочек (1, Желтый(11))</t>
  </si>
  <si>
    <t xml:space="preserve">  Описание: Туника с сильно спущенным плечом, разрезы в боковых швах,  разноуровневая длина (спинка ниже переда).
  Состав: верх: 100%хлопок, низ: 93%хлопок 7%эластан</t>
  </si>
  <si>
    <t>GFAML3017 комплект для девочек (2, Желтый(11))</t>
  </si>
  <si>
    <t>GFAML3017 комплект для девочек (3, Желтый(11))</t>
  </si>
  <si>
    <t>GFAML3017 комплект для девочек (4, Желтый(11))</t>
  </si>
  <si>
    <t>GFAML3017 комплект для девочек (5, Желтый(11))</t>
  </si>
  <si>
    <t>GFAML3017/1 комплект для девочек (1 шт в кор.)</t>
  </si>
  <si>
    <t xml:space="preserve">34992      </t>
  </si>
  <si>
    <t>GFAML3017/1 комплект для девочек</t>
  </si>
  <si>
    <t>GFAML3017/1 комплект для девочек (1, Голубой(9))</t>
  </si>
  <si>
    <t>GFAML3017/1 комплект для девочек (2, Голубой(9))</t>
  </si>
  <si>
    <t>GFAML3017/1 комплект для девочек (3, Голубой(9))</t>
  </si>
  <si>
    <t>GFAML3017/1 комплект для девочек (4, Голубой(9))</t>
  </si>
  <si>
    <t>GFAML3017/1 комплект для девочек (5, Голубой(9))</t>
  </si>
  <si>
    <t>GFATB3017 комплект для девочек (1 шт в кор.)</t>
  </si>
  <si>
    <t xml:space="preserve">34993      </t>
  </si>
  <si>
    <t>GFATB3017 комплект для девочек</t>
  </si>
  <si>
    <t>GFATB3017 комплект для девочек (1, Желтый(11))</t>
  </si>
  <si>
    <t xml:space="preserve">  Описание: Бриджи с удобной посадкой, цветные отделочные строчки вдоль входа в карман, на поясе вставка с декоративным элементом. Футболка с ярким принтом.
  Состав: верх: 100%хлопок, низ: 93%хлопок 7%эластан</t>
  </si>
  <si>
    <t>GFATB3017 комплект для девочек (2, Желтый(11))</t>
  </si>
  <si>
    <t>GFATB3017 комплект для девочек (3, Желтый(11))</t>
  </si>
  <si>
    <t>GFATB3017 комплект для девочек (4, Желтый(11))</t>
  </si>
  <si>
    <t>GFATB3017 комплект для девочек (5, Желтый(11))</t>
  </si>
  <si>
    <t>GFATS3017 комплект для девочек (1 шт в кор.)</t>
  </si>
  <si>
    <t xml:space="preserve">34994      </t>
  </si>
  <si>
    <t>GFATS3017 комплект для девочек</t>
  </si>
  <si>
    <t>GFATS3017 комплект для девочек (1, Бирюза(4))</t>
  </si>
  <si>
    <t xml:space="preserve">  Описание: На переде  юбки оригинальная встречная складка, на поясе вставка с декоративным элементом. Футболка с крупным текстовым принтом.
  Состав: верх: 100%хлопок, низ: 100%хлопок</t>
  </si>
  <si>
    <t>GFATS3017 комплект для девочек (2, Бирюза(4))</t>
  </si>
  <si>
    <t>GFATS3017 комплект для девочек (3, Бирюза(4))</t>
  </si>
  <si>
    <t>GFATS3017 комплект для девочек (4, Бирюза(4))</t>
  </si>
  <si>
    <t>GFATS3017 комплект для девочек (5, Бирюза(4))</t>
  </si>
  <si>
    <t>GFAXP3017 комплект для девочек (1 шт в кор.)</t>
  </si>
  <si>
    <t xml:space="preserve">34995      </t>
  </si>
  <si>
    <t>GFAXP3017 комплект для девочек</t>
  </si>
  <si>
    <t>GFAXP3017 комплект для девочек (1, Желтый(11))</t>
  </si>
  <si>
    <t xml:space="preserve">  Описание: У джемпера покрой рукава - реглан благодаря которому изделие не стесняет движений,  двуцветная молния как необычный элемент.  Брюки с декоративным элементом  на поясе и цветными закрепками у входа в карман.
  Состав: верх: 96%хлопок 4%эластан,</t>
  </si>
  <si>
    <t>GFAXP3017 комплект для девочек (2, Желтый(11))</t>
  </si>
  <si>
    <t>GFAXP3017 комплект для девочек (3, Желтый(11))</t>
  </si>
  <si>
    <t>GFAXP3017 комплект для девочек (4, Желтый(11))</t>
  </si>
  <si>
    <t>GFAXP3017 комплект для девочек (5, Желтый(11))</t>
  </si>
  <si>
    <t>GFDT3017 платье для девочек (1 шт в кор.)</t>
  </si>
  <si>
    <t xml:space="preserve">34997      </t>
  </si>
  <si>
    <t>GFDT3017 платье для девочек</t>
  </si>
  <si>
    <t>GFDT3017 платье для девочек (1, Голубой(9))</t>
  </si>
  <si>
    <t xml:space="preserve">  Описание: Свободный летящий силуэт, который подходит для разных типов фигур. Сильно спущенное плечо, создающее мягкую покатую линию плеча и ощущение внутренней свободы. Фигурный низ: плавный перепад длин по низу (спинка ниже переда), накладные декоратив</t>
  </si>
  <si>
    <t>GFDT3017 платье для девочек (2, Голубой(9))</t>
  </si>
  <si>
    <t>GFDT3017 платье для девочек (3, Голубой(9))</t>
  </si>
  <si>
    <t>GFDT3017 платье для девочек (4, Голубой(9))</t>
  </si>
  <si>
    <t>GFDT3017 платье для девочек (5, Голубой(9))</t>
  </si>
  <si>
    <t>GFDT3017/1 платье для девочек (1 шт в кор.)</t>
  </si>
  <si>
    <t xml:space="preserve">34996      </t>
  </si>
  <si>
    <t>GFDT3017/1 платье для девочек</t>
  </si>
  <si>
    <t>GFDT3017/1 платье для девочек (1, Желтый(11))</t>
  </si>
  <si>
    <t>GFDT3017/1 платье для девочек (2, Желтый(11))</t>
  </si>
  <si>
    <t>GFDT3017/1 платье для девочек (3, Желтый(11))</t>
  </si>
  <si>
    <t>GFDT3017/1 платье для девочек (4, Желтый(11))</t>
  </si>
  <si>
    <t>GFDT3017/1 платье для девочек (5, Желтый(11))</t>
  </si>
  <si>
    <t>=SUMIF(R[1]C[4]:R[60]C[4],"=7",R[1]C:R[60]C)</t>
  </si>
  <si>
    <t>GFAML4017 комплект для девочек (1 шт в кор.)</t>
  </si>
  <si>
    <t xml:space="preserve">35008      </t>
  </si>
  <si>
    <t>GFAML4017 комплект для девочек</t>
  </si>
  <si>
    <t>GFAML4017 комплект для девочек (6, Желтый(11))</t>
  </si>
  <si>
    <t>GFAML4017 комплект для девочек (7, Желтый(11))</t>
  </si>
  <si>
    <t>GFAML4017 комплект для девочек (8, Желтый(11))</t>
  </si>
  <si>
    <t>GFAML4017 комплект для девочек (9, Желтый(11))</t>
  </si>
  <si>
    <t>GFAML4017 комплект для девочек (10, Желтый(11))</t>
  </si>
  <si>
    <t>GFAML4017 комплект для девочек (11, Желтый(11))</t>
  </si>
  <si>
    <t>GFAML4017/1 комплект для девочек (1 шт в кор.)</t>
  </si>
  <si>
    <t xml:space="preserve">35007      </t>
  </si>
  <si>
    <t>GFAML4017/1 комплект для девочек</t>
  </si>
  <si>
    <t>GFAML4017/1 комплект для девочек (6, Голубой(9))</t>
  </si>
  <si>
    <t>GFAML4017/1 комплект для девочек (7, Голубой(9))</t>
  </si>
  <si>
    <t>GFAML4017/1 комплект для девочек (8, Голубой(9))</t>
  </si>
  <si>
    <t>GFAML4017/1 комплект для девочек (9, Голубой(9))</t>
  </si>
  <si>
    <t>GFAML4017/1 комплект для девочек (10, Голубой(9))</t>
  </si>
  <si>
    <t>GFAML4017/1 комплект для девочек (11, Голубой(9))</t>
  </si>
  <si>
    <t>GFATB4017 комплект для девочек (1 шт в кор.)</t>
  </si>
  <si>
    <t xml:space="preserve">35009      </t>
  </si>
  <si>
    <t>GFATB4017 комплект для девочек</t>
  </si>
  <si>
    <t>GFATB4017 комплект для девочек (6, Желтый(11))</t>
  </si>
  <si>
    <t xml:space="preserve">  Описание: Бриджи с удобной посадкой, контрастные отделочные строчки вдоль входа в карман, на поясе вставка с декоративным элементом. Футболка с ярким принтом.
  Состав: верх: 100%хлопок, низ: 93%хлопок 7%эластан</t>
  </si>
  <si>
    <t>GFATB4017 комплект для девочек (7, Желтый(11))</t>
  </si>
  <si>
    <t>GFATB4017 комплект для девочек (8, Желтый(11))</t>
  </si>
  <si>
    <t>GFATB4017 комплект для девочек (9, Желтый(11))</t>
  </si>
  <si>
    <t>GFATB4017 комплект для девочек (10, Желтый(11))</t>
  </si>
  <si>
    <t>GFATB4017 комплект для девочек (11, Желтый(11))</t>
  </si>
  <si>
    <t>GFAXP4017 комплект для девочек (1 шт в кор.)</t>
  </si>
  <si>
    <t xml:space="preserve">35010      </t>
  </si>
  <si>
    <t>GFAXP4017 комплект для девочек</t>
  </si>
  <si>
    <t>GFAXP4017 комплект для девочек (6, Желтый(11))</t>
  </si>
  <si>
    <t xml:space="preserve">  Описание: У джемпера покрой рукава - реглан благодаря которому изделие не стесняет движений, двуцветная молния как необычный элемент. На объемном капюшоне расположены декоративные элементы.  Брюки с декоративным элементом  на поясе цветными закрепки у в</t>
  </si>
  <si>
    <t>GFAXP4017 комплект для девочек (7, Желтый(11))</t>
  </si>
  <si>
    <t>GFAXP4017 комплект для девочек (8, Желтый(11))</t>
  </si>
  <si>
    <t>GFAXP4017 комплект для девочек (9, Желтый(11))</t>
  </si>
  <si>
    <t>GFAXP4017 комплект для девочек (10, Желтый(11))</t>
  </si>
  <si>
    <t>GFAXP4017 комплект для девочек (11, Желтый(11))</t>
  </si>
  <si>
    <t>GFDT4017 платье для девочек (1 шт в кор.)</t>
  </si>
  <si>
    <t xml:space="preserve">35012      </t>
  </si>
  <si>
    <t>GFDT4017 платье для девочек</t>
  </si>
  <si>
    <t>GFDT4017 платье для девочек (6, Голубой(9))</t>
  </si>
  <si>
    <t xml:space="preserve">  Описание: Свободный летящий силуэт, который подходит для разных типов фигур. Сильно спущенное плечо, создаёт мягкую покатую линию плеча и ощущение внутренней свободы. Плавный перепад длин по низу (спинка ниже переда), накладные декоративные элементы по </t>
  </si>
  <si>
    <t>GFDT4017 платье для девочек (7, Голубой(9))</t>
  </si>
  <si>
    <t>GFDT4017 платье для девочек (8, Голубой(9))</t>
  </si>
  <si>
    <t>GFDT4017 платье для девочек (9, Голубой(9))</t>
  </si>
  <si>
    <t>GFDT4017 платье для девочек (10, Голубой(9))</t>
  </si>
  <si>
    <t>GFDT4017 платье для девочек (11, Голубой(9))</t>
  </si>
  <si>
    <t>GFDT4017/1 платье для девочек (1 шт в кор.)</t>
  </si>
  <si>
    <t xml:space="preserve">35011      </t>
  </si>
  <si>
    <t>GFDT4017/1 платье для девочек</t>
  </si>
  <si>
    <t>GFDT4017/1 платье для девочек (6, Желтый(11))</t>
  </si>
  <si>
    <t>GFDT4017/1 платье для девочек (7, Желтый(11))</t>
  </si>
  <si>
    <t>GFDT4017/1 платье для девочек (8, Желтый(11))</t>
  </si>
  <si>
    <t>GFDT4017/1 платье для девочек (9, Желтый(11))</t>
  </si>
  <si>
    <t>GFDT4017/1 платье для девочек (10, Желтый(11))</t>
  </si>
  <si>
    <t>GFDT4017/1 платье для девочек (11, Желтый(11))</t>
  </si>
  <si>
    <t>Бланк для возврата в ООО "Компания ПЕЛИКАН" 21.03.2017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</si>
</sst>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8"/>
      <name val="Arial"/>
      <family val="2"/>
      <charset val="1"/>
    </font>
    <font>
      <b/>
      <sz val="12"/>
      <name val="Arial"/>
      <family val="2"/>
      <charset val="1"/>
    </font>
    <font>
      <b/>
      <sz val="8"/>
      <name val="Arial"/>
      <family val="2"/>
      <charset val="1"/>
    </font>
    <font>
      <sz val="28"/>
      <color indexed="10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sz val="11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>
      <alignment horizontal="left"/>
    </xf>
  </cellStyleXfs>
  <cellXfs count="38">
    <xf numFmtId="0" fontId="0" fillId="0" borderId="0" xfId="0" applyAlignment="1"/>
    <xf numFmtId="0" fontId="2" fillId="0" borderId="0" xfId="0" applyFont="1" applyAlignment="1"/>
    <xf numFmtId="0" fontId="0" fillId="0" borderId="1" xfId="0" applyBorder="1" applyAlignment="1"/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right"/>
    </xf>
    <xf numFmtId="0" fontId="5" fillId="3" borderId="2" xfId="0" applyFont="1" applyFill="1" applyBorder="1" applyAlignment="1">
      <alignment wrapText="1"/>
    </xf>
    <xf numFmtId="0" fontId="5" fillId="3" borderId="2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6" fillId="4" borderId="2" xfId="0" applyFont="1" applyFill="1" applyBorder="1" applyAlignment="1">
      <alignment wrapText="1"/>
    </xf>
    <xf numFmtId="0" fontId="6" fillId="4" borderId="2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5" fillId="5" borderId="1" xfId="0" applyFont="1" applyFill="1" applyBorder="1" applyAlignment="1">
      <alignment wrapText="1"/>
    </xf>
    <xf numFmtId="0" fontId="5" fillId="5" borderId="1" xfId="0" applyFont="1" applyFill="1" applyBorder="1" applyAlignment="1">
      <alignment horizontal="right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164" fontId="0" fillId="0" borderId="1" xfId="0" applyNumberForma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1" fontId="0" fillId="0" borderId="1" xfId="0" applyNumberFormat="1" applyBorder="1" applyAlignment="1">
      <alignment horizontal="right"/>
    </xf>
    <xf numFmtId="1" fontId="0" fillId="0" borderId="1" xfId="0" applyNumberFormat="1" applyFont="1" applyBorder="1" applyAlignment="1">
      <alignment horizontal="right"/>
    </xf>
    <xf numFmtId="2" fontId="0" fillId="6" borderId="1" xfId="0" applyNumberFormat="1" applyFill="1" applyBorder="1" applyAlignment="1">
      <alignment horizontal="right"/>
    </xf>
    <xf numFmtId="164" fontId="0" fillId="6" borderId="1" xfId="0" applyNumberFormat="1" applyFill="1" applyBorder="1" applyAlignment="1">
      <alignment horizontal="right"/>
    </xf>
    <xf numFmtId="2" fontId="5" fillId="5" borderId="1" xfId="0" applyNumberFormat="1" applyFont="1" applyFill="1" applyBorder="1" applyAlignment="1">
      <alignment horizontal="right"/>
    </xf>
    <xf numFmtId="0" fontId="0" fillId="2" borderId="1" xfId="0" applyFill="1" applyBorder="1" applyAlignment="1" applyProtection="1">
      <alignment horizontal="right"/>
      <protection locked="0"/>
    </xf>
    <xf numFmtId="164" fontId="5" fillId="5" borderId="1" xfId="0" applyNumberFormat="1" applyFont="1" applyFill="1" applyBorder="1" applyAlignment="1">
      <alignment horizontal="right"/>
    </xf>
    <xf numFmtId="1" fontId="5" fillId="5" borderId="1" xfId="0" applyNumberFormat="1" applyFont="1" applyFill="1" applyBorder="1" applyAlignment="1">
      <alignment horizontal="right"/>
    </xf>
    <xf numFmtId="0" fontId="0" fillId="7" borderId="1" xfId="0" applyFill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justify" vertical="top" wrapText="1"/>
    </xf>
    <xf numFmtId="0" fontId="1" fillId="0" borderId="0" xfId="0" applyFont="1" applyAlignment="1"/>
    <xf numFmtId="0" fontId="3" fillId="0" borderId="0" xfId="0" applyFont="1" applyAlignment="1">
      <alignment wrapText="1"/>
    </xf>
    <xf numFmtId="0" fontId="1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11</xdr:row>
      <xdr:rowOff>0</xdr:rowOff>
    </xdr:from>
    <xdr:to>
      <xdr:col>17</xdr:col>
      <xdr:colOff>9525</xdr:colOff>
      <xdr:row>21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33600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</xdr:row>
      <xdr:rowOff>0</xdr:rowOff>
    </xdr:from>
    <xdr:to>
      <xdr:col>17</xdr:col>
      <xdr:colOff>9525</xdr:colOff>
      <xdr:row>31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667125"/>
          <a:ext cx="1190625" cy="2162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</xdr:row>
      <xdr:rowOff>0</xdr:rowOff>
    </xdr:from>
    <xdr:to>
      <xdr:col>17</xdr:col>
      <xdr:colOff>9525</xdr:colOff>
      <xdr:row>41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819775"/>
          <a:ext cx="1190625" cy="2162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</xdr:row>
      <xdr:rowOff>0</xdr:rowOff>
    </xdr:from>
    <xdr:to>
      <xdr:col>17</xdr:col>
      <xdr:colOff>9525</xdr:colOff>
      <xdr:row>51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972425"/>
          <a:ext cx="1190625" cy="2162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</xdr:row>
      <xdr:rowOff>0</xdr:rowOff>
    </xdr:from>
    <xdr:to>
      <xdr:col>17</xdr:col>
      <xdr:colOff>9525</xdr:colOff>
      <xdr:row>66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487025"/>
          <a:ext cx="119062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</xdr:row>
      <xdr:rowOff>0</xdr:rowOff>
    </xdr:from>
    <xdr:to>
      <xdr:col>17</xdr:col>
      <xdr:colOff>9525</xdr:colOff>
      <xdr:row>79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230225"/>
          <a:ext cx="119062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</xdr:row>
      <xdr:rowOff>0</xdr:rowOff>
    </xdr:from>
    <xdr:to>
      <xdr:col>17</xdr:col>
      <xdr:colOff>9525</xdr:colOff>
      <xdr:row>94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840200"/>
          <a:ext cx="1190625" cy="1924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</xdr:row>
      <xdr:rowOff>0</xdr:rowOff>
    </xdr:from>
    <xdr:to>
      <xdr:col>17</xdr:col>
      <xdr:colOff>9525</xdr:colOff>
      <xdr:row>107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116675"/>
          <a:ext cx="1190625" cy="2343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</xdr:row>
      <xdr:rowOff>0</xdr:rowOff>
    </xdr:from>
    <xdr:to>
      <xdr:col>17</xdr:col>
      <xdr:colOff>9525</xdr:colOff>
      <xdr:row>117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450300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117</xdr:row>
      <xdr:rowOff>0</xdr:rowOff>
    </xdr:from>
    <xdr:to>
      <xdr:col>17</xdr:col>
      <xdr:colOff>9525</xdr:colOff>
      <xdr:row>127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2983825"/>
          <a:ext cx="1190625" cy="2162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129</xdr:row>
      <xdr:rowOff>0</xdr:rowOff>
    </xdr:from>
    <xdr:to>
      <xdr:col>17</xdr:col>
      <xdr:colOff>9525</xdr:colOff>
      <xdr:row>142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5498425"/>
          <a:ext cx="119062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142</xdr:row>
      <xdr:rowOff>0</xdr:rowOff>
    </xdr:from>
    <xdr:to>
      <xdr:col>17</xdr:col>
      <xdr:colOff>9525</xdr:colOff>
      <xdr:row>152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8241625"/>
          <a:ext cx="1190625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152</xdr:row>
      <xdr:rowOff>0</xdr:rowOff>
    </xdr:from>
    <xdr:to>
      <xdr:col>17</xdr:col>
      <xdr:colOff>9525</xdr:colOff>
      <xdr:row>162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0032325"/>
          <a:ext cx="119062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167</xdr:row>
      <xdr:rowOff>0</xdr:rowOff>
    </xdr:from>
    <xdr:to>
      <xdr:col>17</xdr:col>
      <xdr:colOff>9525</xdr:colOff>
      <xdr:row>177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3185100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177</xdr:row>
      <xdr:rowOff>0</xdr:rowOff>
    </xdr:from>
    <xdr:to>
      <xdr:col>17</xdr:col>
      <xdr:colOff>9525</xdr:colOff>
      <xdr:row>187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47186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187</xdr:row>
      <xdr:rowOff>0</xdr:rowOff>
    </xdr:from>
    <xdr:to>
      <xdr:col>17</xdr:col>
      <xdr:colOff>9525</xdr:colOff>
      <xdr:row>197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6109275"/>
          <a:ext cx="1190625" cy="2019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197</xdr:row>
      <xdr:rowOff>0</xdr:rowOff>
    </xdr:from>
    <xdr:to>
      <xdr:col>17</xdr:col>
      <xdr:colOff>9525</xdr:colOff>
      <xdr:row>208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8119050"/>
          <a:ext cx="1190625" cy="2200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208</xdr:row>
      <xdr:rowOff>0</xdr:rowOff>
    </xdr:from>
    <xdr:to>
      <xdr:col>17</xdr:col>
      <xdr:colOff>9525</xdr:colOff>
      <xdr:row>219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030980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219</xdr:row>
      <xdr:rowOff>0</xdr:rowOff>
    </xdr:from>
    <xdr:to>
      <xdr:col>17</xdr:col>
      <xdr:colOff>9525</xdr:colOff>
      <xdr:row>230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188142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232</xdr:row>
      <xdr:rowOff>0</xdr:rowOff>
    </xdr:from>
    <xdr:to>
      <xdr:col>17</xdr:col>
      <xdr:colOff>9525</xdr:colOff>
      <xdr:row>242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3815000"/>
          <a:ext cx="119062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242</xdr:row>
      <xdr:rowOff>0</xdr:rowOff>
    </xdr:from>
    <xdr:to>
      <xdr:col>17</xdr:col>
      <xdr:colOff>9525</xdr:colOff>
      <xdr:row>252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61010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252</xdr:row>
      <xdr:rowOff>0</xdr:rowOff>
    </xdr:from>
    <xdr:to>
      <xdr:col>17</xdr:col>
      <xdr:colOff>9525</xdr:colOff>
      <xdr:row>265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7501175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265</xdr:row>
      <xdr:rowOff>0</xdr:rowOff>
    </xdr:from>
    <xdr:to>
      <xdr:col>17</xdr:col>
      <xdr:colOff>9525</xdr:colOff>
      <xdr:row>275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93585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280</xdr:row>
      <xdr:rowOff>0</xdr:rowOff>
    </xdr:from>
    <xdr:to>
      <xdr:col>17</xdr:col>
      <xdr:colOff>9525</xdr:colOff>
      <xdr:row>290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1625500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290</xdr:row>
      <xdr:rowOff>0</xdr:rowOff>
    </xdr:from>
    <xdr:to>
      <xdr:col>17</xdr:col>
      <xdr:colOff>9525</xdr:colOff>
      <xdr:row>300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31590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300</xdr:row>
      <xdr:rowOff>0</xdr:rowOff>
    </xdr:from>
    <xdr:to>
      <xdr:col>17</xdr:col>
      <xdr:colOff>9525</xdr:colOff>
      <xdr:row>310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45496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310</xdr:row>
      <xdr:rowOff>0</xdr:rowOff>
    </xdr:from>
    <xdr:to>
      <xdr:col>17</xdr:col>
      <xdr:colOff>9525</xdr:colOff>
      <xdr:row>320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5940325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320</xdr:row>
      <xdr:rowOff>0</xdr:rowOff>
    </xdr:from>
    <xdr:to>
      <xdr:col>17</xdr:col>
      <xdr:colOff>9525</xdr:colOff>
      <xdr:row>330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74738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330</xdr:row>
      <xdr:rowOff>0</xdr:rowOff>
    </xdr:from>
    <xdr:to>
      <xdr:col>17</xdr:col>
      <xdr:colOff>9525</xdr:colOff>
      <xdr:row>340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88645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340</xdr:row>
      <xdr:rowOff>0</xdr:rowOff>
    </xdr:from>
    <xdr:to>
      <xdr:col>17</xdr:col>
      <xdr:colOff>9525</xdr:colOff>
      <xdr:row>351</xdr:row>
      <xdr:rowOff>9525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02551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351</xdr:row>
      <xdr:rowOff>0</xdr:rowOff>
    </xdr:from>
    <xdr:to>
      <xdr:col>17</xdr:col>
      <xdr:colOff>9525</xdr:colOff>
      <xdr:row>361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18267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363</xdr:row>
      <xdr:rowOff>0</xdr:rowOff>
    </xdr:from>
    <xdr:to>
      <xdr:col>17</xdr:col>
      <xdr:colOff>9525</xdr:colOff>
      <xdr:row>373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3579375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373</xdr:row>
      <xdr:rowOff>0</xdr:rowOff>
    </xdr:from>
    <xdr:to>
      <xdr:col>17</xdr:col>
      <xdr:colOff>9525</xdr:colOff>
      <xdr:row>383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512242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383</xdr:row>
      <xdr:rowOff>0</xdr:rowOff>
    </xdr:from>
    <xdr:to>
      <xdr:col>17</xdr:col>
      <xdr:colOff>9525</xdr:colOff>
      <xdr:row>393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65226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393</xdr:row>
      <xdr:rowOff>0</xdr:rowOff>
    </xdr:from>
    <xdr:to>
      <xdr:col>17</xdr:col>
      <xdr:colOff>9525</xdr:colOff>
      <xdr:row>403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79227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403</xdr:row>
      <xdr:rowOff>0</xdr:rowOff>
    </xdr:from>
    <xdr:to>
      <xdr:col>17</xdr:col>
      <xdr:colOff>9525</xdr:colOff>
      <xdr:row>413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93229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413</xdr:row>
      <xdr:rowOff>0</xdr:rowOff>
    </xdr:from>
    <xdr:to>
      <xdr:col>17</xdr:col>
      <xdr:colOff>9525</xdr:colOff>
      <xdr:row>426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0723125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431</xdr:row>
      <xdr:rowOff>0</xdr:rowOff>
    </xdr:from>
    <xdr:to>
      <xdr:col>17</xdr:col>
      <xdr:colOff>9525</xdr:colOff>
      <xdr:row>442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3447275"/>
          <a:ext cx="1190625" cy="1724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442</xdr:row>
      <xdr:rowOff>0</xdr:rowOff>
    </xdr:from>
    <xdr:to>
      <xdr:col>17</xdr:col>
      <xdr:colOff>9525</xdr:colOff>
      <xdr:row>453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5161775"/>
          <a:ext cx="1190625" cy="2962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453</xdr:row>
      <xdr:rowOff>0</xdr:rowOff>
    </xdr:from>
    <xdr:to>
      <xdr:col>17</xdr:col>
      <xdr:colOff>9525</xdr:colOff>
      <xdr:row>464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8114525"/>
          <a:ext cx="1190625" cy="2343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466</xdr:row>
      <xdr:rowOff>0</xdr:rowOff>
    </xdr:from>
    <xdr:to>
      <xdr:col>17</xdr:col>
      <xdr:colOff>9525</xdr:colOff>
      <xdr:row>479</xdr:row>
      <xdr:rowOff>9525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0810100"/>
          <a:ext cx="119062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479</xdr:row>
      <xdr:rowOff>0</xdr:rowOff>
    </xdr:from>
    <xdr:to>
      <xdr:col>17</xdr:col>
      <xdr:colOff>9525</xdr:colOff>
      <xdr:row>492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3553300"/>
          <a:ext cx="119062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497</xdr:row>
      <xdr:rowOff>0</xdr:rowOff>
    </xdr:from>
    <xdr:to>
      <xdr:col>17</xdr:col>
      <xdr:colOff>9525</xdr:colOff>
      <xdr:row>507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7163275"/>
          <a:ext cx="1190625" cy="2428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507</xdr:row>
      <xdr:rowOff>0</xdr:rowOff>
    </xdr:from>
    <xdr:to>
      <xdr:col>17</xdr:col>
      <xdr:colOff>9525</xdr:colOff>
      <xdr:row>518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9582625"/>
          <a:ext cx="1190625" cy="2343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520</xdr:row>
      <xdr:rowOff>0</xdr:rowOff>
    </xdr:from>
    <xdr:to>
      <xdr:col>17</xdr:col>
      <xdr:colOff>9525</xdr:colOff>
      <xdr:row>530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2278200"/>
          <a:ext cx="119062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530</xdr:row>
      <xdr:rowOff>0</xdr:rowOff>
    </xdr:from>
    <xdr:to>
      <xdr:col>17</xdr:col>
      <xdr:colOff>9525</xdr:colOff>
      <xdr:row>543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4564200"/>
          <a:ext cx="1190625" cy="2009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548</xdr:row>
      <xdr:rowOff>0</xdr:rowOff>
    </xdr:from>
    <xdr:to>
      <xdr:col>17</xdr:col>
      <xdr:colOff>9525</xdr:colOff>
      <xdr:row>559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7431225"/>
          <a:ext cx="1190625" cy="2343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559</xdr:row>
      <xdr:rowOff>0</xdr:rowOff>
    </xdr:from>
    <xdr:to>
      <xdr:col>17</xdr:col>
      <xdr:colOff>9525</xdr:colOff>
      <xdr:row>570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9764850"/>
          <a:ext cx="1190625" cy="2962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572</xdr:row>
      <xdr:rowOff>0</xdr:rowOff>
    </xdr:from>
    <xdr:to>
      <xdr:col>17</xdr:col>
      <xdr:colOff>9525</xdr:colOff>
      <xdr:row>585</xdr:row>
      <xdr:rowOff>9525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3079550"/>
          <a:ext cx="119062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590</xdr:row>
      <xdr:rowOff>0</xdr:rowOff>
    </xdr:from>
    <xdr:to>
      <xdr:col>17</xdr:col>
      <xdr:colOff>9525</xdr:colOff>
      <xdr:row>601</xdr:row>
      <xdr:rowOff>9525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6689525"/>
          <a:ext cx="1190625" cy="2343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603</xdr:row>
      <xdr:rowOff>0</xdr:rowOff>
    </xdr:from>
    <xdr:to>
      <xdr:col>17</xdr:col>
      <xdr:colOff>9525</xdr:colOff>
      <xdr:row>613</xdr:row>
      <xdr:rowOff>9525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9385100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618</xdr:row>
      <xdr:rowOff>0</xdr:rowOff>
    </xdr:from>
    <xdr:to>
      <xdr:col>17</xdr:col>
      <xdr:colOff>9525</xdr:colOff>
      <xdr:row>628</xdr:row>
      <xdr:rowOff>9525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1794925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630</xdr:row>
      <xdr:rowOff>0</xdr:rowOff>
    </xdr:from>
    <xdr:to>
      <xdr:col>17</xdr:col>
      <xdr:colOff>9525</xdr:colOff>
      <xdr:row>640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3528475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640</xdr:row>
      <xdr:rowOff>0</xdr:rowOff>
    </xdr:from>
    <xdr:to>
      <xdr:col>17</xdr:col>
      <xdr:colOff>9525</xdr:colOff>
      <xdr:row>650</xdr:row>
      <xdr:rowOff>9525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5062000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650</xdr:row>
      <xdr:rowOff>0</xdr:rowOff>
    </xdr:from>
    <xdr:to>
      <xdr:col>17</xdr:col>
      <xdr:colOff>9525</xdr:colOff>
      <xdr:row>660</xdr:row>
      <xdr:rowOff>9525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659552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660</xdr:row>
      <xdr:rowOff>0</xdr:rowOff>
    </xdr:from>
    <xdr:to>
      <xdr:col>17</xdr:col>
      <xdr:colOff>9525</xdr:colOff>
      <xdr:row>671</xdr:row>
      <xdr:rowOff>9525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79766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671</xdr:row>
      <xdr:rowOff>0</xdr:rowOff>
    </xdr:from>
    <xdr:to>
      <xdr:col>17</xdr:col>
      <xdr:colOff>9525</xdr:colOff>
      <xdr:row>681</xdr:row>
      <xdr:rowOff>9525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95482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681</xdr:row>
      <xdr:rowOff>0</xdr:rowOff>
    </xdr:from>
    <xdr:to>
      <xdr:col>17</xdr:col>
      <xdr:colOff>9525</xdr:colOff>
      <xdr:row>692</xdr:row>
      <xdr:rowOff>9525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093892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692</xdr:row>
      <xdr:rowOff>0</xdr:rowOff>
    </xdr:from>
    <xdr:to>
      <xdr:col>17</xdr:col>
      <xdr:colOff>9525</xdr:colOff>
      <xdr:row>702</xdr:row>
      <xdr:rowOff>9525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25105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704</xdr:row>
      <xdr:rowOff>0</xdr:rowOff>
    </xdr:from>
    <xdr:to>
      <xdr:col>17</xdr:col>
      <xdr:colOff>9525</xdr:colOff>
      <xdr:row>714</xdr:row>
      <xdr:rowOff>9525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4263150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714</xdr:row>
      <xdr:rowOff>0</xdr:rowOff>
    </xdr:from>
    <xdr:to>
      <xdr:col>17</xdr:col>
      <xdr:colOff>9525</xdr:colOff>
      <xdr:row>724</xdr:row>
      <xdr:rowOff>9525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57966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724</xdr:row>
      <xdr:rowOff>0</xdr:rowOff>
    </xdr:from>
    <xdr:to>
      <xdr:col>17</xdr:col>
      <xdr:colOff>9525</xdr:colOff>
      <xdr:row>734</xdr:row>
      <xdr:rowOff>9525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71968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739</xdr:row>
      <xdr:rowOff>0</xdr:rowOff>
    </xdr:from>
    <xdr:to>
      <xdr:col>17</xdr:col>
      <xdr:colOff>9525</xdr:colOff>
      <xdr:row>749</xdr:row>
      <xdr:rowOff>9525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9463800"/>
          <a:ext cx="1190625" cy="1362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751</xdr:row>
      <xdr:rowOff>0</xdr:rowOff>
    </xdr:from>
    <xdr:to>
      <xdr:col>17</xdr:col>
      <xdr:colOff>9525</xdr:colOff>
      <xdr:row>762</xdr:row>
      <xdr:rowOff>9525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1178300"/>
          <a:ext cx="1190625" cy="1724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762</xdr:row>
      <xdr:rowOff>0</xdr:rowOff>
    </xdr:from>
    <xdr:to>
      <xdr:col>17</xdr:col>
      <xdr:colOff>9525</xdr:colOff>
      <xdr:row>772</xdr:row>
      <xdr:rowOff>9525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28928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772</xdr:row>
      <xdr:rowOff>0</xdr:rowOff>
    </xdr:from>
    <xdr:to>
      <xdr:col>17</xdr:col>
      <xdr:colOff>9525</xdr:colOff>
      <xdr:row>782</xdr:row>
      <xdr:rowOff>9525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42834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782</xdr:row>
      <xdr:rowOff>0</xdr:rowOff>
    </xdr:from>
    <xdr:to>
      <xdr:col>17</xdr:col>
      <xdr:colOff>9525</xdr:colOff>
      <xdr:row>792</xdr:row>
      <xdr:rowOff>9525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56741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792</xdr:row>
      <xdr:rowOff>0</xdr:rowOff>
    </xdr:from>
    <xdr:to>
      <xdr:col>17</xdr:col>
      <xdr:colOff>9525</xdr:colOff>
      <xdr:row>802</xdr:row>
      <xdr:rowOff>9525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706475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802</xdr:row>
      <xdr:rowOff>0</xdr:rowOff>
    </xdr:from>
    <xdr:to>
      <xdr:col>17</xdr:col>
      <xdr:colOff>9525</xdr:colOff>
      <xdr:row>812</xdr:row>
      <xdr:rowOff>9525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84458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812</xdr:row>
      <xdr:rowOff>0</xdr:rowOff>
    </xdr:from>
    <xdr:to>
      <xdr:col>17</xdr:col>
      <xdr:colOff>9525</xdr:colOff>
      <xdr:row>822</xdr:row>
      <xdr:rowOff>9525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98365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824</xdr:row>
      <xdr:rowOff>0</xdr:rowOff>
    </xdr:from>
    <xdr:to>
      <xdr:col>17</xdr:col>
      <xdr:colOff>9525</xdr:colOff>
      <xdr:row>834</xdr:row>
      <xdr:rowOff>9525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1589125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834</xdr:row>
      <xdr:rowOff>0</xdr:rowOff>
    </xdr:from>
    <xdr:to>
      <xdr:col>17</xdr:col>
      <xdr:colOff>9525</xdr:colOff>
      <xdr:row>844</xdr:row>
      <xdr:rowOff>9525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31321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844</xdr:row>
      <xdr:rowOff>0</xdr:rowOff>
    </xdr:from>
    <xdr:to>
      <xdr:col>17</xdr:col>
      <xdr:colOff>9525</xdr:colOff>
      <xdr:row>854</xdr:row>
      <xdr:rowOff>9525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45323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854</xdr:row>
      <xdr:rowOff>0</xdr:rowOff>
    </xdr:from>
    <xdr:to>
      <xdr:col>17</xdr:col>
      <xdr:colOff>9525</xdr:colOff>
      <xdr:row>867</xdr:row>
      <xdr:rowOff>9525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5932525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872</xdr:row>
      <xdr:rowOff>0</xdr:rowOff>
    </xdr:from>
    <xdr:to>
      <xdr:col>17</xdr:col>
      <xdr:colOff>9525</xdr:colOff>
      <xdr:row>882</xdr:row>
      <xdr:rowOff>9525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8656675"/>
          <a:ext cx="1190625" cy="1571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882</xdr:row>
      <xdr:rowOff>0</xdr:rowOff>
    </xdr:from>
    <xdr:to>
      <xdr:col>17</xdr:col>
      <xdr:colOff>9525</xdr:colOff>
      <xdr:row>892</xdr:row>
      <xdr:rowOff>9525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02187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892</xdr:row>
      <xdr:rowOff>0</xdr:rowOff>
    </xdr:from>
    <xdr:to>
      <xdr:col>17</xdr:col>
      <xdr:colOff>9525</xdr:colOff>
      <xdr:row>902</xdr:row>
      <xdr:rowOff>9525</xdr:rowOff>
    </xdr:to>
    <xdr:pic>
      <xdr:nvPicPr>
        <xdr:cNvPr id="1101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16094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902</xdr:row>
      <xdr:rowOff>0</xdr:rowOff>
    </xdr:from>
    <xdr:to>
      <xdr:col>17</xdr:col>
      <xdr:colOff>9525</xdr:colOff>
      <xdr:row>913</xdr:row>
      <xdr:rowOff>9525</xdr:rowOff>
    </xdr:to>
    <xdr:pic>
      <xdr:nvPicPr>
        <xdr:cNvPr id="110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300007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913</xdr:row>
      <xdr:rowOff>0</xdr:rowOff>
    </xdr:from>
    <xdr:to>
      <xdr:col>17</xdr:col>
      <xdr:colOff>9525</xdr:colOff>
      <xdr:row>924</xdr:row>
      <xdr:rowOff>9525</xdr:rowOff>
    </xdr:to>
    <xdr:pic>
      <xdr:nvPicPr>
        <xdr:cNvPr id="1103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457170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926</xdr:row>
      <xdr:rowOff>0</xdr:rowOff>
    </xdr:from>
    <xdr:to>
      <xdr:col>17</xdr:col>
      <xdr:colOff>9525</xdr:colOff>
      <xdr:row>936</xdr:row>
      <xdr:rowOff>9525</xdr:rowOff>
    </xdr:to>
    <xdr:pic>
      <xdr:nvPicPr>
        <xdr:cNvPr id="110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6505275"/>
          <a:ext cx="1190625" cy="1657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936</xdr:row>
      <xdr:rowOff>0</xdr:rowOff>
    </xdr:from>
    <xdr:to>
      <xdr:col>17</xdr:col>
      <xdr:colOff>9525</xdr:colOff>
      <xdr:row>946</xdr:row>
      <xdr:rowOff>9525</xdr:rowOff>
    </xdr:to>
    <xdr:pic>
      <xdr:nvPicPr>
        <xdr:cNvPr id="110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81531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946</xdr:row>
      <xdr:rowOff>0</xdr:rowOff>
    </xdr:from>
    <xdr:to>
      <xdr:col>17</xdr:col>
      <xdr:colOff>9525</xdr:colOff>
      <xdr:row>959</xdr:row>
      <xdr:rowOff>9525</xdr:rowOff>
    </xdr:to>
    <xdr:pic>
      <xdr:nvPicPr>
        <xdr:cNvPr id="110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9553275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959</xdr:row>
      <xdr:rowOff>0</xdr:rowOff>
    </xdr:from>
    <xdr:to>
      <xdr:col>17</xdr:col>
      <xdr:colOff>9525</xdr:colOff>
      <xdr:row>970</xdr:row>
      <xdr:rowOff>9525</xdr:rowOff>
    </xdr:to>
    <xdr:pic>
      <xdr:nvPicPr>
        <xdr:cNvPr id="110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14106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970</xdr:row>
      <xdr:rowOff>0</xdr:rowOff>
    </xdr:from>
    <xdr:to>
      <xdr:col>17</xdr:col>
      <xdr:colOff>9525</xdr:colOff>
      <xdr:row>983</xdr:row>
      <xdr:rowOff>9525</xdr:rowOff>
    </xdr:to>
    <xdr:pic>
      <xdr:nvPicPr>
        <xdr:cNvPr id="110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2982275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988</xdr:row>
      <xdr:rowOff>0</xdr:rowOff>
    </xdr:from>
    <xdr:to>
      <xdr:col>17</xdr:col>
      <xdr:colOff>9525</xdr:colOff>
      <xdr:row>998</xdr:row>
      <xdr:rowOff>9525</xdr:rowOff>
    </xdr:to>
    <xdr:pic>
      <xdr:nvPicPr>
        <xdr:cNvPr id="110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5706425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998</xdr:row>
      <xdr:rowOff>0</xdr:rowOff>
    </xdr:from>
    <xdr:to>
      <xdr:col>17</xdr:col>
      <xdr:colOff>9525</xdr:colOff>
      <xdr:row>1008</xdr:row>
      <xdr:rowOff>9525</xdr:rowOff>
    </xdr:to>
    <xdr:pic>
      <xdr:nvPicPr>
        <xdr:cNvPr id="1110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7239950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1008</xdr:row>
      <xdr:rowOff>0</xdr:rowOff>
    </xdr:from>
    <xdr:to>
      <xdr:col>17</xdr:col>
      <xdr:colOff>9525</xdr:colOff>
      <xdr:row>1018</xdr:row>
      <xdr:rowOff>9525</xdr:rowOff>
    </xdr:to>
    <xdr:pic>
      <xdr:nvPicPr>
        <xdr:cNvPr id="111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87734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1018</xdr:row>
      <xdr:rowOff>0</xdr:rowOff>
    </xdr:from>
    <xdr:to>
      <xdr:col>17</xdr:col>
      <xdr:colOff>9525</xdr:colOff>
      <xdr:row>1028</xdr:row>
      <xdr:rowOff>9525</xdr:rowOff>
    </xdr:to>
    <xdr:pic>
      <xdr:nvPicPr>
        <xdr:cNvPr id="111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01641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1028</xdr:row>
      <xdr:rowOff>0</xdr:rowOff>
    </xdr:from>
    <xdr:to>
      <xdr:col>17</xdr:col>
      <xdr:colOff>9525</xdr:colOff>
      <xdr:row>1038</xdr:row>
      <xdr:rowOff>9525</xdr:rowOff>
    </xdr:to>
    <xdr:pic>
      <xdr:nvPicPr>
        <xdr:cNvPr id="111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15547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1038</xdr:row>
      <xdr:rowOff>0</xdr:rowOff>
    </xdr:from>
    <xdr:to>
      <xdr:col>17</xdr:col>
      <xdr:colOff>9525</xdr:colOff>
      <xdr:row>1048</xdr:row>
      <xdr:rowOff>9525</xdr:rowOff>
    </xdr:to>
    <xdr:pic>
      <xdr:nvPicPr>
        <xdr:cNvPr id="111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29454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1048</xdr:row>
      <xdr:rowOff>0</xdr:rowOff>
    </xdr:from>
    <xdr:to>
      <xdr:col>17</xdr:col>
      <xdr:colOff>9525</xdr:colOff>
      <xdr:row>1058</xdr:row>
      <xdr:rowOff>9525</xdr:rowOff>
    </xdr:to>
    <xdr:pic>
      <xdr:nvPicPr>
        <xdr:cNvPr id="1115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43360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1060</xdr:row>
      <xdr:rowOff>0</xdr:rowOff>
    </xdr:from>
    <xdr:to>
      <xdr:col>17</xdr:col>
      <xdr:colOff>9525</xdr:colOff>
      <xdr:row>1070</xdr:row>
      <xdr:rowOff>9525</xdr:rowOff>
    </xdr:to>
    <xdr:pic>
      <xdr:nvPicPr>
        <xdr:cNvPr id="1116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6088675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1070</xdr:row>
      <xdr:rowOff>0</xdr:rowOff>
    </xdr:from>
    <xdr:to>
      <xdr:col>17</xdr:col>
      <xdr:colOff>9525</xdr:colOff>
      <xdr:row>1080</xdr:row>
      <xdr:rowOff>9525</xdr:rowOff>
    </xdr:to>
    <xdr:pic>
      <xdr:nvPicPr>
        <xdr:cNvPr id="1117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7631725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1080</xdr:row>
      <xdr:rowOff>0</xdr:rowOff>
    </xdr:from>
    <xdr:to>
      <xdr:col>17</xdr:col>
      <xdr:colOff>9525</xdr:colOff>
      <xdr:row>1090</xdr:row>
      <xdr:rowOff>9525</xdr:rowOff>
    </xdr:to>
    <xdr:pic>
      <xdr:nvPicPr>
        <xdr:cNvPr id="111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91747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1090</xdr:row>
      <xdr:rowOff>0</xdr:rowOff>
    </xdr:from>
    <xdr:to>
      <xdr:col>17</xdr:col>
      <xdr:colOff>9525</xdr:colOff>
      <xdr:row>1100</xdr:row>
      <xdr:rowOff>9525</xdr:rowOff>
    </xdr:to>
    <xdr:pic>
      <xdr:nvPicPr>
        <xdr:cNvPr id="1119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05749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1100</xdr:row>
      <xdr:rowOff>0</xdr:rowOff>
    </xdr:from>
    <xdr:to>
      <xdr:col>17</xdr:col>
      <xdr:colOff>9525</xdr:colOff>
      <xdr:row>1110</xdr:row>
      <xdr:rowOff>9525</xdr:rowOff>
    </xdr:to>
    <xdr:pic>
      <xdr:nvPicPr>
        <xdr:cNvPr id="1120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197512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1110</xdr:row>
      <xdr:rowOff>0</xdr:rowOff>
    </xdr:from>
    <xdr:to>
      <xdr:col>17</xdr:col>
      <xdr:colOff>9525</xdr:colOff>
      <xdr:row>1120</xdr:row>
      <xdr:rowOff>9525</xdr:rowOff>
    </xdr:to>
    <xdr:pic>
      <xdr:nvPicPr>
        <xdr:cNvPr id="1121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33753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20"/>
  <sheetViews>
    <sheetView tabSelected="1" workbookViewId="0">
      <pane ySplit="6" topLeftCell="A7" activePane="bottomLeft" state="frozenSplit"/>
      <selection pane="bottomLeft" activeCell="S1" sqref="S1:S1048576"/>
    </sheetView>
  </sheetViews>
  <sheetFormatPr defaultRowHeight="11.25" x14ac:dyDescent="0.2"/>
  <cols>
    <col min="1" max="1" width="6" hidden="1" customWidth="1"/>
    <col min="2" max="2" width="15.5" hidden="1" customWidth="1"/>
    <col min="3" max="3" width="7.83203125" hidden="1" customWidth="1"/>
    <col min="4" max="5" width="10.33203125" hidden="1" customWidth="1"/>
    <col min="6" max="6" width="50.83203125" customWidth="1"/>
    <col min="7" max="7" width="11.1640625" customWidth="1"/>
    <col min="8" max="8" width="10.6640625" hidden="1" customWidth="1"/>
    <col min="9" max="9" width="4.33203125" hidden="1" customWidth="1"/>
    <col min="10" max="10" width="18" customWidth="1"/>
    <col min="11" max="11" width="12.5" customWidth="1"/>
    <col min="12" max="12" width="12.5" hidden="1" customWidth="1"/>
    <col min="13" max="13" width="48.5" customWidth="1"/>
    <col min="14" max="15" width="10.33203125" hidden="1" customWidth="1"/>
    <col min="16" max="256" width="10.33203125" customWidth="1"/>
  </cols>
  <sheetData>
    <row r="1" spans="1:15" ht="15" customHeight="1" x14ac:dyDescent="0.25">
      <c r="F1" s="33" t="s">
        <v>0</v>
      </c>
      <c r="G1" s="33"/>
      <c r="H1" s="33"/>
      <c r="I1" s="33"/>
      <c r="J1" s="33"/>
    </row>
    <row r="2" spans="1:15" ht="10.5" customHeight="1" x14ac:dyDescent="0.2">
      <c r="E2" t="s">
        <v>1142</v>
      </c>
      <c r="F2" s="1" t="s">
        <v>1</v>
      </c>
    </row>
    <row r="3" spans="1:15" ht="36" customHeight="1" x14ac:dyDescent="0.45">
      <c r="F3" s="34"/>
      <c r="G3" s="34"/>
      <c r="H3" s="34"/>
      <c r="I3" s="34"/>
      <c r="J3" s="34"/>
    </row>
    <row r="4" spans="1:15" ht="12" customHeight="1" x14ac:dyDescent="0.2">
      <c r="A4" s="2"/>
      <c r="B4" s="2"/>
      <c r="C4" s="2"/>
      <c r="D4" s="2"/>
      <c r="F4" s="35" t="s">
        <v>2</v>
      </c>
      <c r="G4" s="36" t="s">
        <v>3</v>
      </c>
      <c r="H4" s="36" t="s">
        <v>4</v>
      </c>
      <c r="I4" s="31" t="s">
        <v>5</v>
      </c>
      <c r="J4" s="37" t="s">
        <v>6</v>
      </c>
      <c r="K4" s="31" t="s">
        <v>7</v>
      </c>
      <c r="L4" s="3"/>
      <c r="M4" s="31" t="s">
        <v>8</v>
      </c>
    </row>
    <row r="5" spans="1:15" ht="11.25" customHeight="1" x14ac:dyDescent="0.2">
      <c r="A5" s="2"/>
      <c r="B5" s="2"/>
      <c r="C5" s="2"/>
      <c r="D5" s="2"/>
      <c r="F5" s="35"/>
      <c r="G5" s="36"/>
      <c r="H5" s="36"/>
      <c r="I5" s="31"/>
      <c r="J5" s="37"/>
      <c r="K5" s="31"/>
      <c r="L5" s="3"/>
      <c r="M5" s="31"/>
    </row>
    <row r="6" spans="1:15" s="1" customFormat="1" ht="15" customHeight="1" x14ac:dyDescent="0.25">
      <c r="A6" s="4">
        <v>1</v>
      </c>
      <c r="B6" s="4"/>
      <c r="C6" s="4"/>
      <c r="D6" s="4"/>
      <c r="F6" s="5" t="s">
        <v>9</v>
      </c>
      <c r="G6" s="6"/>
      <c r="H6" s="6"/>
      <c r="I6" s="6"/>
      <c r="J6" s="6">
        <f>SUMIF(N7:N985,"=3",J7:J985)</f>
        <v>0</v>
      </c>
      <c r="K6" s="6">
        <f>SUMIF(N7:N985,"=3",K7:K985)</f>
        <v>0</v>
      </c>
      <c r="L6" s="6"/>
      <c r="M6" s="6"/>
      <c r="N6" s="1" t="s">
        <v>10</v>
      </c>
      <c r="O6" s="1" t="s">
        <v>11</v>
      </c>
    </row>
    <row r="7" spans="1:15" ht="11.25" customHeight="1" x14ac:dyDescent="0.2">
      <c r="A7">
        <v>1</v>
      </c>
      <c r="F7" s="7" t="s">
        <v>12</v>
      </c>
      <c r="G7" s="8"/>
      <c r="H7" s="9"/>
      <c r="I7" s="9"/>
      <c r="J7" s="9"/>
      <c r="K7" s="9"/>
      <c r="L7" s="9"/>
      <c r="M7" s="9"/>
      <c r="N7" t="s">
        <v>13</v>
      </c>
    </row>
    <row r="8" spans="1:15" ht="14.25" customHeight="1" x14ac:dyDescent="0.25">
      <c r="A8" s="2">
        <v>1</v>
      </c>
      <c r="B8" s="2"/>
      <c r="C8" s="2"/>
      <c r="D8" s="2"/>
      <c r="F8" s="10" t="s">
        <v>14</v>
      </c>
      <c r="G8" s="11"/>
      <c r="H8" s="12"/>
      <c r="I8" s="12"/>
      <c r="J8" s="12">
        <f>SUMIF(N9:N9,"=4",J9:J9)</f>
        <v>0</v>
      </c>
      <c r="K8" s="12">
        <f>SUMIF(N9:N9,"=4",K9:K9)</f>
        <v>0</v>
      </c>
      <c r="L8" s="12"/>
      <c r="M8" s="12"/>
      <c r="N8" t="s">
        <v>15</v>
      </c>
      <c r="O8" t="s">
        <v>16</v>
      </c>
    </row>
    <row r="9" spans="1:15" ht="14.25" customHeight="1" x14ac:dyDescent="0.25">
      <c r="A9" s="2">
        <v>1</v>
      </c>
      <c r="B9" s="2"/>
      <c r="C9" s="2"/>
      <c r="D9" s="2"/>
      <c r="F9" s="10" t="s">
        <v>17</v>
      </c>
      <c r="G9" s="11"/>
      <c r="H9" s="12"/>
      <c r="I9" s="12"/>
      <c r="J9" s="12">
        <f>SUMIF(N10:N52,"=5",J10:J52)</f>
        <v>0</v>
      </c>
      <c r="K9" s="12">
        <f>SUMIF(N10:N52,"=5",K10:K52)</f>
        <v>0</v>
      </c>
      <c r="L9" s="12"/>
      <c r="M9" s="12"/>
      <c r="N9" t="s">
        <v>18</v>
      </c>
      <c r="O9" t="s">
        <v>19</v>
      </c>
    </row>
    <row r="10" spans="1:15" ht="14.25" customHeight="1" x14ac:dyDescent="0.25">
      <c r="A10" s="2">
        <v>1</v>
      </c>
      <c r="B10" s="2"/>
      <c r="C10" s="2"/>
      <c r="D10" s="2"/>
      <c r="F10" s="10" t="s">
        <v>20</v>
      </c>
      <c r="G10" s="11"/>
      <c r="H10" s="12"/>
      <c r="I10" s="12"/>
      <c r="J10" s="12">
        <f>SUMIF(N11:N11,"=6",J11:J11)</f>
        <v>0</v>
      </c>
      <c r="K10" s="12">
        <f>SUMIF(N11:N11,"=6",K11:K11)</f>
        <v>0</v>
      </c>
      <c r="L10" s="12"/>
      <c r="M10" s="12"/>
      <c r="N10" t="s">
        <v>21</v>
      </c>
      <c r="O10" t="s">
        <v>22</v>
      </c>
    </row>
    <row r="11" spans="1:15" ht="14.25" customHeight="1" x14ac:dyDescent="0.25">
      <c r="A11" s="2">
        <v>1</v>
      </c>
      <c r="B11" s="2"/>
      <c r="C11" s="2"/>
      <c r="D11" s="2"/>
      <c r="F11" s="10" t="s">
        <v>23</v>
      </c>
      <c r="G11" s="11"/>
      <c r="H11" s="12"/>
      <c r="I11" s="12"/>
      <c r="J11" s="12">
        <f>SUMIF(N12:N51,"=7",J12:J51)</f>
        <v>0</v>
      </c>
      <c r="K11" s="12">
        <f>SUMIF(N12:N51,"=7",K12:K51)</f>
        <v>0</v>
      </c>
      <c r="L11" s="12"/>
      <c r="M11" s="12"/>
      <c r="N11" t="s">
        <v>24</v>
      </c>
      <c r="O11" t="s">
        <v>25</v>
      </c>
    </row>
    <row r="12" spans="1:15" ht="22.5" customHeight="1" x14ac:dyDescent="0.2">
      <c r="A12" s="2">
        <v>1</v>
      </c>
      <c r="B12" s="2"/>
      <c r="C12" s="2"/>
      <c r="D12" s="2"/>
      <c r="F12" s="13" t="s">
        <v>26</v>
      </c>
      <c r="G12" s="26">
        <f>G13</f>
        <v>720.36</v>
      </c>
      <c r="H12" s="26">
        <f>H13</f>
        <v>720.36</v>
      </c>
      <c r="I12" s="14">
        <f>I13</f>
        <v>0</v>
      </c>
      <c r="J12" s="14">
        <f>SUM(J13:J21)</f>
        <v>0</v>
      </c>
      <c r="K12" s="14">
        <f>SUM(K13:K21)</f>
        <v>0</v>
      </c>
      <c r="L12" s="14"/>
      <c r="M12" s="14"/>
      <c r="N12" t="s">
        <v>27</v>
      </c>
      <c r="O12" t="s">
        <v>28</v>
      </c>
    </row>
    <row r="13" spans="1:15" ht="11.25" customHeight="1" x14ac:dyDescent="0.2">
      <c r="A13" s="2" t="s">
        <v>29</v>
      </c>
      <c r="B13" s="2" t="s">
        <v>30</v>
      </c>
      <c r="C13" s="2" t="s">
        <v>31</v>
      </c>
      <c r="D13" s="2" t="s">
        <v>32</v>
      </c>
      <c r="F13" s="15" t="s">
        <v>33</v>
      </c>
      <c r="G13" s="16">
        <v>720.36</v>
      </c>
      <c r="H13" s="17">
        <v>720.36</v>
      </c>
      <c r="I13" s="18"/>
      <c r="J13" s="27">
        <v>0</v>
      </c>
      <c r="K13" s="19">
        <f>G13*J13</f>
        <v>0</v>
      </c>
      <c r="L13" s="19"/>
      <c r="M13" s="32" t="s">
        <v>34</v>
      </c>
      <c r="N13" t="s">
        <v>35</v>
      </c>
      <c r="O13" t="s">
        <v>36</v>
      </c>
    </row>
    <row r="14" spans="1:15" ht="11.25" customHeight="1" x14ac:dyDescent="0.2">
      <c r="A14" s="2" t="s">
        <v>29</v>
      </c>
      <c r="B14" s="2" t="s">
        <v>30</v>
      </c>
      <c r="C14" s="2" t="s">
        <v>31</v>
      </c>
      <c r="D14" s="2" t="s">
        <v>37</v>
      </c>
      <c r="F14" s="15" t="s">
        <v>38</v>
      </c>
      <c r="G14" s="16">
        <v>720.36</v>
      </c>
      <c r="H14" s="17">
        <v>720.36</v>
      </c>
      <c r="I14" s="18"/>
      <c r="J14" s="27">
        <v>0</v>
      </c>
      <c r="K14" s="19">
        <f>G14*J14</f>
        <v>0</v>
      </c>
      <c r="L14" s="19"/>
      <c r="M14" s="32"/>
      <c r="N14" t="s">
        <v>35</v>
      </c>
      <c r="O14" t="s">
        <v>36</v>
      </c>
    </row>
    <row r="15" spans="1:15" ht="11.25" customHeight="1" x14ac:dyDescent="0.2">
      <c r="A15" s="2" t="s">
        <v>29</v>
      </c>
      <c r="B15" s="2" t="s">
        <v>30</v>
      </c>
      <c r="C15" s="2" t="s">
        <v>31</v>
      </c>
      <c r="D15" s="2" t="s">
        <v>39</v>
      </c>
      <c r="F15" s="15" t="s">
        <v>40</v>
      </c>
      <c r="G15" s="16">
        <v>720.36</v>
      </c>
      <c r="H15" s="17">
        <v>720.36</v>
      </c>
      <c r="I15" s="18"/>
      <c r="J15" s="27">
        <v>0</v>
      </c>
      <c r="K15" s="19">
        <f>G15*J15</f>
        <v>0</v>
      </c>
      <c r="L15" s="19"/>
      <c r="M15" s="32"/>
      <c r="N15" t="s">
        <v>35</v>
      </c>
      <c r="O15" t="s">
        <v>36</v>
      </c>
    </row>
    <row r="16" spans="1:15" ht="11.25" customHeight="1" x14ac:dyDescent="0.2">
      <c r="A16" s="2" t="s">
        <v>29</v>
      </c>
      <c r="B16" s="2" t="s">
        <v>30</v>
      </c>
      <c r="C16" s="2" t="s">
        <v>31</v>
      </c>
      <c r="D16" s="2" t="s">
        <v>41</v>
      </c>
      <c r="F16" s="15" t="s">
        <v>42</v>
      </c>
      <c r="G16" s="16">
        <v>720.36</v>
      </c>
      <c r="H16" s="17">
        <v>720.36</v>
      </c>
      <c r="I16" s="18"/>
      <c r="J16" s="27">
        <v>0</v>
      </c>
      <c r="K16" s="19">
        <f>G16*J16</f>
        <v>0</v>
      </c>
      <c r="L16" s="19"/>
      <c r="M16" s="32"/>
      <c r="N16" t="s">
        <v>35</v>
      </c>
      <c r="O16" t="s">
        <v>36</v>
      </c>
    </row>
    <row r="17" spans="1:15" ht="11.25" customHeight="1" x14ac:dyDescent="0.2">
      <c r="A17" s="2" t="s">
        <v>29</v>
      </c>
      <c r="B17" s="2" t="s">
        <v>30</v>
      </c>
      <c r="C17" s="2" t="s">
        <v>31</v>
      </c>
      <c r="D17" s="2" t="s">
        <v>43</v>
      </c>
      <c r="F17" s="15" t="s">
        <v>44</v>
      </c>
      <c r="G17" s="16">
        <v>720.36</v>
      </c>
      <c r="H17" s="17">
        <v>720.36</v>
      </c>
      <c r="I17" s="18"/>
      <c r="J17" s="27">
        <v>0</v>
      </c>
      <c r="K17" s="19">
        <f>G17*J17</f>
        <v>0</v>
      </c>
      <c r="L17" s="19"/>
      <c r="M17" s="32"/>
      <c r="N17" t="s">
        <v>35</v>
      </c>
      <c r="O17" t="s">
        <v>36</v>
      </c>
    </row>
    <row r="18" spans="1:15" ht="10.5" customHeight="1" x14ac:dyDescent="0.2">
      <c r="A18" s="2">
        <v>1</v>
      </c>
      <c r="B18" s="2"/>
      <c r="C18" s="2"/>
      <c r="D18" s="2"/>
      <c r="E18" s="2"/>
      <c r="F18" s="2"/>
      <c r="G18" s="19"/>
      <c r="H18" s="19"/>
      <c r="I18" s="19"/>
      <c r="J18" s="19"/>
      <c r="K18" s="19"/>
      <c r="L18" s="19"/>
      <c r="M18" s="32"/>
      <c r="O18" t="s">
        <v>36</v>
      </c>
    </row>
    <row r="19" spans="1:15" ht="10.5" customHeight="1" x14ac:dyDescent="0.2">
      <c r="A19" s="2">
        <v>1</v>
      </c>
      <c r="B19" s="2"/>
      <c r="C19" s="2"/>
      <c r="D19" s="2"/>
      <c r="E19" s="2"/>
      <c r="F19" s="2"/>
      <c r="G19" s="19"/>
      <c r="H19" s="19"/>
      <c r="I19" s="19"/>
      <c r="J19" s="19"/>
      <c r="K19" s="19"/>
      <c r="L19" s="19"/>
      <c r="M19" s="32"/>
      <c r="O19" t="s">
        <v>36</v>
      </c>
    </row>
    <row r="20" spans="1:15" ht="10.5" customHeight="1" x14ac:dyDescent="0.2">
      <c r="A20" s="2">
        <v>1</v>
      </c>
      <c r="B20" s="2"/>
      <c r="C20" s="2"/>
      <c r="D20" s="2"/>
      <c r="E20" s="2"/>
      <c r="F20" s="2"/>
      <c r="G20" s="19"/>
      <c r="H20" s="19"/>
      <c r="I20" s="19"/>
      <c r="J20" s="19"/>
      <c r="K20" s="19"/>
      <c r="L20" s="19"/>
      <c r="M20" s="32"/>
      <c r="O20" t="s">
        <v>36</v>
      </c>
    </row>
    <row r="21" spans="1:15" ht="10.5" customHeight="1" x14ac:dyDescent="0.2">
      <c r="A21" s="2">
        <v>1</v>
      </c>
      <c r="B21" s="2"/>
      <c r="C21" s="2"/>
      <c r="D21" s="2"/>
      <c r="E21" s="2"/>
      <c r="F21" s="2"/>
      <c r="G21" s="19"/>
      <c r="H21" s="19"/>
      <c r="I21" s="19"/>
      <c r="J21" s="19"/>
      <c r="K21" s="19"/>
      <c r="L21" s="19"/>
      <c r="M21" s="32"/>
      <c r="O21" t="s">
        <v>36</v>
      </c>
    </row>
    <row r="22" spans="1:15" ht="22.5" customHeight="1" x14ac:dyDescent="0.2">
      <c r="A22" s="2">
        <v>1</v>
      </c>
      <c r="B22" s="2"/>
      <c r="C22" s="2"/>
      <c r="D22" s="2"/>
      <c r="F22" s="13" t="s">
        <v>45</v>
      </c>
      <c r="G22" s="26">
        <f>G23</f>
        <v>633.41999999999996</v>
      </c>
      <c r="H22" s="26">
        <f>H23</f>
        <v>633.41999999999996</v>
      </c>
      <c r="I22" s="14">
        <f>I23</f>
        <v>0</v>
      </c>
      <c r="J22" s="14">
        <f>SUM(J23:J31)</f>
        <v>0</v>
      </c>
      <c r="K22" s="14">
        <f>SUM(K23:K31)</f>
        <v>0</v>
      </c>
      <c r="L22" s="14"/>
      <c r="M22" s="14"/>
      <c r="N22" t="s">
        <v>27</v>
      </c>
      <c r="O22" t="s">
        <v>28</v>
      </c>
    </row>
    <row r="23" spans="1:15" ht="21" customHeight="1" x14ac:dyDescent="0.2">
      <c r="A23" s="2" t="s">
        <v>46</v>
      </c>
      <c r="B23" s="2" t="s">
        <v>47</v>
      </c>
      <c r="C23" s="2" t="s">
        <v>48</v>
      </c>
      <c r="D23" s="2" t="s">
        <v>32</v>
      </c>
      <c r="F23" s="15" t="s">
        <v>49</v>
      </c>
      <c r="G23" s="16">
        <v>633.41999999999996</v>
      </c>
      <c r="H23" s="17">
        <v>633.41999999999996</v>
      </c>
      <c r="I23" s="18"/>
      <c r="J23" s="27">
        <v>0</v>
      </c>
      <c r="K23" s="19">
        <f>G23*J23</f>
        <v>0</v>
      </c>
      <c r="L23" s="19"/>
      <c r="M23" s="32" t="s">
        <v>50</v>
      </c>
      <c r="N23" t="s">
        <v>35</v>
      </c>
      <c r="O23" t="s">
        <v>36</v>
      </c>
    </row>
    <row r="24" spans="1:15" ht="21" customHeight="1" x14ac:dyDescent="0.2">
      <c r="A24" s="2" t="s">
        <v>46</v>
      </c>
      <c r="B24" s="2" t="s">
        <v>47</v>
      </c>
      <c r="C24" s="2" t="s">
        <v>48</v>
      </c>
      <c r="D24" s="2" t="s">
        <v>37</v>
      </c>
      <c r="F24" s="15" t="s">
        <v>51</v>
      </c>
      <c r="G24" s="16">
        <v>633.41999999999996</v>
      </c>
      <c r="H24" s="17">
        <v>633.41999999999996</v>
      </c>
      <c r="I24" s="18"/>
      <c r="J24" s="27">
        <v>0</v>
      </c>
      <c r="K24" s="19">
        <f>G24*J24</f>
        <v>0</v>
      </c>
      <c r="L24" s="19"/>
      <c r="M24" s="32"/>
      <c r="N24" t="s">
        <v>35</v>
      </c>
      <c r="O24" t="s">
        <v>36</v>
      </c>
    </row>
    <row r="25" spans="1:15" ht="21" customHeight="1" x14ac:dyDescent="0.2">
      <c r="A25" s="2" t="s">
        <v>46</v>
      </c>
      <c r="B25" s="2" t="s">
        <v>47</v>
      </c>
      <c r="C25" s="2" t="s">
        <v>48</v>
      </c>
      <c r="D25" s="2" t="s">
        <v>39</v>
      </c>
      <c r="F25" s="15" t="s">
        <v>52</v>
      </c>
      <c r="G25" s="16">
        <v>633.41999999999996</v>
      </c>
      <c r="H25" s="17">
        <v>633.41999999999996</v>
      </c>
      <c r="I25" s="18"/>
      <c r="J25" s="27">
        <v>0</v>
      </c>
      <c r="K25" s="19">
        <f>G25*J25</f>
        <v>0</v>
      </c>
      <c r="L25" s="19"/>
      <c r="M25" s="32"/>
      <c r="N25" t="s">
        <v>35</v>
      </c>
      <c r="O25" t="s">
        <v>36</v>
      </c>
    </row>
    <row r="26" spans="1:15" ht="21" customHeight="1" x14ac:dyDescent="0.2">
      <c r="A26" s="2" t="s">
        <v>46</v>
      </c>
      <c r="B26" s="2" t="s">
        <v>47</v>
      </c>
      <c r="C26" s="2" t="s">
        <v>48</v>
      </c>
      <c r="D26" s="2" t="s">
        <v>41</v>
      </c>
      <c r="F26" s="15" t="s">
        <v>53</v>
      </c>
      <c r="G26" s="16">
        <v>633.41999999999996</v>
      </c>
      <c r="H26" s="17">
        <v>633.41999999999996</v>
      </c>
      <c r="I26" s="18"/>
      <c r="J26" s="27">
        <v>0</v>
      </c>
      <c r="K26" s="19">
        <f>G26*J26</f>
        <v>0</v>
      </c>
      <c r="L26" s="19"/>
      <c r="M26" s="32"/>
      <c r="N26" t="s">
        <v>35</v>
      </c>
      <c r="O26" t="s">
        <v>36</v>
      </c>
    </row>
    <row r="27" spans="1:15" ht="21" customHeight="1" x14ac:dyDescent="0.2">
      <c r="A27" s="2" t="s">
        <v>46</v>
      </c>
      <c r="B27" s="2" t="s">
        <v>47</v>
      </c>
      <c r="C27" s="2" t="s">
        <v>48</v>
      </c>
      <c r="D27" s="2" t="s">
        <v>43</v>
      </c>
      <c r="F27" s="15" t="s">
        <v>54</v>
      </c>
      <c r="G27" s="16">
        <v>633.41999999999996</v>
      </c>
      <c r="H27" s="17">
        <v>633.41999999999996</v>
      </c>
      <c r="I27" s="18"/>
      <c r="J27" s="27">
        <v>0</v>
      </c>
      <c r="K27" s="19">
        <f>G27*J27</f>
        <v>0</v>
      </c>
      <c r="L27" s="19"/>
      <c r="M27" s="32"/>
      <c r="N27" t="s">
        <v>35</v>
      </c>
      <c r="O27" t="s">
        <v>36</v>
      </c>
    </row>
    <row r="28" spans="1:15" ht="10.5" customHeight="1" x14ac:dyDescent="0.2">
      <c r="A28" s="2">
        <v>1</v>
      </c>
      <c r="B28" s="2"/>
      <c r="C28" s="2"/>
      <c r="D28" s="2"/>
      <c r="E28" s="2"/>
      <c r="F28" s="2"/>
      <c r="G28" s="19"/>
      <c r="H28" s="19"/>
      <c r="I28" s="19"/>
      <c r="J28" s="19"/>
      <c r="K28" s="19"/>
      <c r="L28" s="19"/>
      <c r="M28" s="32"/>
      <c r="O28" t="s">
        <v>36</v>
      </c>
    </row>
    <row r="29" spans="1:15" ht="10.5" customHeight="1" x14ac:dyDescent="0.2">
      <c r="A29" s="2">
        <v>1</v>
      </c>
      <c r="B29" s="2"/>
      <c r="C29" s="2"/>
      <c r="D29" s="2"/>
      <c r="E29" s="2"/>
      <c r="F29" s="2"/>
      <c r="G29" s="19"/>
      <c r="H29" s="19"/>
      <c r="I29" s="19"/>
      <c r="J29" s="19"/>
      <c r="K29" s="19"/>
      <c r="L29" s="19"/>
      <c r="M29" s="32"/>
      <c r="O29" t="s">
        <v>36</v>
      </c>
    </row>
    <row r="30" spans="1:15" ht="10.5" customHeight="1" x14ac:dyDescent="0.2">
      <c r="A30" s="2">
        <v>1</v>
      </c>
      <c r="B30" s="2"/>
      <c r="C30" s="2"/>
      <c r="D30" s="2"/>
      <c r="E30" s="2"/>
      <c r="F30" s="2"/>
      <c r="G30" s="19"/>
      <c r="H30" s="19"/>
      <c r="I30" s="19"/>
      <c r="J30" s="19"/>
      <c r="K30" s="19"/>
      <c r="L30" s="19"/>
      <c r="M30" s="32"/>
      <c r="O30" t="s">
        <v>36</v>
      </c>
    </row>
    <row r="31" spans="1:15" ht="10.5" customHeight="1" x14ac:dyDescent="0.2">
      <c r="A31" s="2">
        <v>1</v>
      </c>
      <c r="B31" s="2"/>
      <c r="C31" s="2"/>
      <c r="D31" s="2"/>
      <c r="E31" s="2"/>
      <c r="F31" s="2"/>
      <c r="G31" s="19"/>
      <c r="H31" s="19"/>
      <c r="I31" s="19"/>
      <c r="J31" s="19"/>
      <c r="K31" s="19"/>
      <c r="L31" s="19"/>
      <c r="M31" s="32"/>
      <c r="O31" t="s">
        <v>36</v>
      </c>
    </row>
    <row r="32" spans="1:15" ht="22.5" customHeight="1" x14ac:dyDescent="0.2">
      <c r="A32" s="2">
        <v>1</v>
      </c>
      <c r="B32" s="2"/>
      <c r="C32" s="2"/>
      <c r="D32" s="2"/>
      <c r="F32" s="13" t="s">
        <v>55</v>
      </c>
      <c r="G32" s="28">
        <f>G33</f>
        <v>703.8</v>
      </c>
      <c r="H32" s="28">
        <f>H33</f>
        <v>703.8</v>
      </c>
      <c r="I32" s="14">
        <f>I33</f>
        <v>0</v>
      </c>
      <c r="J32" s="14">
        <f>SUM(J33:J41)</f>
        <v>0</v>
      </c>
      <c r="K32" s="14">
        <f>SUM(K33:K41)</f>
        <v>0</v>
      </c>
      <c r="L32" s="14"/>
      <c r="M32" s="14"/>
      <c r="N32" t="s">
        <v>27</v>
      </c>
      <c r="O32" t="s">
        <v>28</v>
      </c>
    </row>
    <row r="33" spans="1:15" ht="21" customHeight="1" x14ac:dyDescent="0.2">
      <c r="A33" s="2" t="s">
        <v>56</v>
      </c>
      <c r="B33" s="2" t="s">
        <v>57</v>
      </c>
      <c r="C33" s="2" t="s">
        <v>58</v>
      </c>
      <c r="D33" s="2" t="s">
        <v>32</v>
      </c>
      <c r="F33" s="15" t="s">
        <v>59</v>
      </c>
      <c r="G33" s="20">
        <v>703.8</v>
      </c>
      <c r="H33" s="21">
        <v>703.8</v>
      </c>
      <c r="I33" s="18"/>
      <c r="J33" s="27">
        <v>0</v>
      </c>
      <c r="K33" s="19">
        <f>G33*J33</f>
        <v>0</v>
      </c>
      <c r="L33" s="19"/>
      <c r="M33" s="32" t="s">
        <v>50</v>
      </c>
      <c r="N33" t="s">
        <v>35</v>
      </c>
      <c r="O33" t="s">
        <v>36</v>
      </c>
    </row>
    <row r="34" spans="1:15" ht="21" customHeight="1" x14ac:dyDescent="0.2">
      <c r="A34" s="2" t="s">
        <v>56</v>
      </c>
      <c r="B34" s="2" t="s">
        <v>57</v>
      </c>
      <c r="C34" s="2" t="s">
        <v>58</v>
      </c>
      <c r="D34" s="2" t="s">
        <v>37</v>
      </c>
      <c r="F34" s="15" t="s">
        <v>60</v>
      </c>
      <c r="G34" s="20">
        <v>703.8</v>
      </c>
      <c r="H34" s="21">
        <v>703.8</v>
      </c>
      <c r="I34" s="18"/>
      <c r="J34" s="27">
        <v>0</v>
      </c>
      <c r="K34" s="19">
        <f>G34*J34</f>
        <v>0</v>
      </c>
      <c r="L34" s="19"/>
      <c r="M34" s="32"/>
      <c r="N34" t="s">
        <v>35</v>
      </c>
      <c r="O34" t="s">
        <v>36</v>
      </c>
    </row>
    <row r="35" spans="1:15" ht="21" customHeight="1" x14ac:dyDescent="0.2">
      <c r="A35" s="2" t="s">
        <v>56</v>
      </c>
      <c r="B35" s="2" t="s">
        <v>57</v>
      </c>
      <c r="C35" s="2" t="s">
        <v>58</v>
      </c>
      <c r="D35" s="2" t="s">
        <v>39</v>
      </c>
      <c r="F35" s="15" t="s">
        <v>61</v>
      </c>
      <c r="G35" s="20">
        <v>703.8</v>
      </c>
      <c r="H35" s="21">
        <v>703.8</v>
      </c>
      <c r="I35" s="18"/>
      <c r="J35" s="27">
        <v>0</v>
      </c>
      <c r="K35" s="19">
        <f>G35*J35</f>
        <v>0</v>
      </c>
      <c r="L35" s="19"/>
      <c r="M35" s="32"/>
      <c r="N35" t="s">
        <v>35</v>
      </c>
      <c r="O35" t="s">
        <v>36</v>
      </c>
    </row>
    <row r="36" spans="1:15" ht="21" customHeight="1" x14ac:dyDescent="0.2">
      <c r="A36" s="2" t="s">
        <v>56</v>
      </c>
      <c r="B36" s="2" t="s">
        <v>57</v>
      </c>
      <c r="C36" s="2" t="s">
        <v>58</v>
      </c>
      <c r="D36" s="2" t="s">
        <v>41</v>
      </c>
      <c r="F36" s="15" t="s">
        <v>62</v>
      </c>
      <c r="G36" s="20">
        <v>703.8</v>
      </c>
      <c r="H36" s="21">
        <v>703.8</v>
      </c>
      <c r="I36" s="18"/>
      <c r="J36" s="27">
        <v>0</v>
      </c>
      <c r="K36" s="19">
        <f>G36*J36</f>
        <v>0</v>
      </c>
      <c r="L36" s="19"/>
      <c r="M36" s="32"/>
      <c r="N36" t="s">
        <v>35</v>
      </c>
      <c r="O36" t="s">
        <v>36</v>
      </c>
    </row>
    <row r="37" spans="1:15" ht="21" customHeight="1" x14ac:dyDescent="0.2">
      <c r="A37" s="2" t="s">
        <v>56</v>
      </c>
      <c r="B37" s="2" t="s">
        <v>57</v>
      </c>
      <c r="C37" s="2" t="s">
        <v>58</v>
      </c>
      <c r="D37" s="2" t="s">
        <v>43</v>
      </c>
      <c r="F37" s="15" t="s">
        <v>63</v>
      </c>
      <c r="G37" s="20">
        <v>703.8</v>
      </c>
      <c r="H37" s="21">
        <v>703.8</v>
      </c>
      <c r="I37" s="18"/>
      <c r="J37" s="27">
        <v>0</v>
      </c>
      <c r="K37" s="19">
        <f>G37*J37</f>
        <v>0</v>
      </c>
      <c r="L37" s="19"/>
      <c r="M37" s="32"/>
      <c r="N37" t="s">
        <v>35</v>
      </c>
      <c r="O37" t="s">
        <v>36</v>
      </c>
    </row>
    <row r="38" spans="1:15" ht="10.5" customHeight="1" x14ac:dyDescent="0.2">
      <c r="A38" s="2">
        <v>1</v>
      </c>
      <c r="B38" s="2"/>
      <c r="C38" s="2"/>
      <c r="D38" s="2"/>
      <c r="E38" s="2"/>
      <c r="F38" s="2"/>
      <c r="G38" s="19"/>
      <c r="H38" s="19"/>
      <c r="I38" s="19"/>
      <c r="J38" s="19"/>
      <c r="K38" s="19"/>
      <c r="L38" s="19"/>
      <c r="M38" s="32"/>
      <c r="O38" t="s">
        <v>36</v>
      </c>
    </row>
    <row r="39" spans="1:15" ht="10.5" customHeight="1" x14ac:dyDescent="0.2">
      <c r="A39" s="2">
        <v>1</v>
      </c>
      <c r="B39" s="2"/>
      <c r="C39" s="2"/>
      <c r="D39" s="2"/>
      <c r="E39" s="2"/>
      <c r="F39" s="2"/>
      <c r="G39" s="19"/>
      <c r="H39" s="19"/>
      <c r="I39" s="19"/>
      <c r="J39" s="19"/>
      <c r="K39" s="19"/>
      <c r="L39" s="19"/>
      <c r="M39" s="32"/>
      <c r="O39" t="s">
        <v>36</v>
      </c>
    </row>
    <row r="40" spans="1:15" ht="10.5" customHeight="1" x14ac:dyDescent="0.2">
      <c r="A40" s="2">
        <v>1</v>
      </c>
      <c r="B40" s="2"/>
      <c r="C40" s="2"/>
      <c r="D40" s="2"/>
      <c r="E40" s="2"/>
      <c r="F40" s="2"/>
      <c r="G40" s="19"/>
      <c r="H40" s="19"/>
      <c r="I40" s="19"/>
      <c r="J40" s="19"/>
      <c r="K40" s="19"/>
      <c r="L40" s="19"/>
      <c r="M40" s="32"/>
      <c r="O40" t="s">
        <v>36</v>
      </c>
    </row>
    <row r="41" spans="1:15" ht="10.5" customHeight="1" x14ac:dyDescent="0.2">
      <c r="A41" s="2">
        <v>1</v>
      </c>
      <c r="B41" s="2"/>
      <c r="C41" s="2"/>
      <c r="D41" s="2"/>
      <c r="E41" s="2"/>
      <c r="F41" s="2"/>
      <c r="G41" s="19"/>
      <c r="H41" s="19"/>
      <c r="I41" s="19"/>
      <c r="J41" s="19"/>
      <c r="K41" s="19"/>
      <c r="L41" s="19"/>
      <c r="M41" s="32"/>
      <c r="O41" t="s">
        <v>36</v>
      </c>
    </row>
    <row r="42" spans="1:15" ht="22.5" customHeight="1" x14ac:dyDescent="0.2">
      <c r="A42" s="2">
        <v>1</v>
      </c>
      <c r="B42" s="2"/>
      <c r="C42" s="2"/>
      <c r="D42" s="2"/>
      <c r="F42" s="13" t="s">
        <v>64</v>
      </c>
      <c r="G42" s="26">
        <f>G43</f>
        <v>691.38</v>
      </c>
      <c r="H42" s="26">
        <f>H43</f>
        <v>691.38</v>
      </c>
      <c r="I42" s="14">
        <f>I43</f>
        <v>0</v>
      </c>
      <c r="J42" s="14">
        <f>SUM(J43:J51)</f>
        <v>0</v>
      </c>
      <c r="K42" s="14">
        <f>SUM(K43:K51)</f>
        <v>0</v>
      </c>
      <c r="L42" s="14"/>
      <c r="M42" s="14"/>
      <c r="N42" t="s">
        <v>27</v>
      </c>
      <c r="O42" t="s">
        <v>28</v>
      </c>
    </row>
    <row r="43" spans="1:15" ht="21" customHeight="1" x14ac:dyDescent="0.2">
      <c r="A43" s="2" t="s">
        <v>65</v>
      </c>
      <c r="B43" s="2" t="s">
        <v>66</v>
      </c>
      <c r="C43" s="2" t="s">
        <v>58</v>
      </c>
      <c r="D43" s="2" t="s">
        <v>32</v>
      </c>
      <c r="F43" s="15" t="s">
        <v>67</v>
      </c>
      <c r="G43" s="16">
        <v>691.38</v>
      </c>
      <c r="H43" s="17">
        <v>691.38</v>
      </c>
      <c r="I43" s="18"/>
      <c r="J43" s="27">
        <v>0</v>
      </c>
      <c r="K43" s="19">
        <f>G43*J43</f>
        <v>0</v>
      </c>
      <c r="L43" s="19"/>
      <c r="M43" s="32" t="s">
        <v>68</v>
      </c>
      <c r="N43" t="s">
        <v>35</v>
      </c>
      <c r="O43" t="s">
        <v>36</v>
      </c>
    </row>
    <row r="44" spans="1:15" ht="21" customHeight="1" x14ac:dyDescent="0.2">
      <c r="A44" s="2" t="s">
        <v>65</v>
      </c>
      <c r="B44" s="2" t="s">
        <v>66</v>
      </c>
      <c r="C44" s="2" t="s">
        <v>58</v>
      </c>
      <c r="D44" s="2" t="s">
        <v>37</v>
      </c>
      <c r="F44" s="15" t="s">
        <v>69</v>
      </c>
      <c r="G44" s="16">
        <v>691.38</v>
      </c>
      <c r="H44" s="17">
        <v>691.38</v>
      </c>
      <c r="I44" s="18"/>
      <c r="J44" s="27">
        <v>0</v>
      </c>
      <c r="K44" s="19">
        <f>G44*J44</f>
        <v>0</v>
      </c>
      <c r="L44" s="19"/>
      <c r="M44" s="32"/>
      <c r="N44" t="s">
        <v>35</v>
      </c>
      <c r="O44" t="s">
        <v>36</v>
      </c>
    </row>
    <row r="45" spans="1:15" ht="21" customHeight="1" x14ac:dyDescent="0.2">
      <c r="A45" s="2" t="s">
        <v>65</v>
      </c>
      <c r="B45" s="2" t="s">
        <v>66</v>
      </c>
      <c r="C45" s="2" t="s">
        <v>58</v>
      </c>
      <c r="D45" s="2" t="s">
        <v>39</v>
      </c>
      <c r="F45" s="15" t="s">
        <v>70</v>
      </c>
      <c r="G45" s="16">
        <v>691.38</v>
      </c>
      <c r="H45" s="17">
        <v>691.38</v>
      </c>
      <c r="I45" s="18"/>
      <c r="J45" s="27">
        <v>0</v>
      </c>
      <c r="K45" s="19">
        <f>G45*J45</f>
        <v>0</v>
      </c>
      <c r="L45" s="19"/>
      <c r="M45" s="32"/>
      <c r="N45" t="s">
        <v>35</v>
      </c>
      <c r="O45" t="s">
        <v>36</v>
      </c>
    </row>
    <row r="46" spans="1:15" ht="21" customHeight="1" x14ac:dyDescent="0.2">
      <c r="A46" s="2" t="s">
        <v>65</v>
      </c>
      <c r="B46" s="2" t="s">
        <v>66</v>
      </c>
      <c r="C46" s="2" t="s">
        <v>58</v>
      </c>
      <c r="D46" s="2" t="s">
        <v>41</v>
      </c>
      <c r="F46" s="15" t="s">
        <v>71</v>
      </c>
      <c r="G46" s="16">
        <v>691.38</v>
      </c>
      <c r="H46" s="17">
        <v>691.38</v>
      </c>
      <c r="I46" s="18"/>
      <c r="J46" s="27">
        <v>0</v>
      </c>
      <c r="K46" s="19">
        <f>G46*J46</f>
        <v>0</v>
      </c>
      <c r="L46" s="19"/>
      <c r="M46" s="32"/>
      <c r="N46" t="s">
        <v>35</v>
      </c>
      <c r="O46" t="s">
        <v>36</v>
      </c>
    </row>
    <row r="47" spans="1:15" ht="21" customHeight="1" x14ac:dyDescent="0.2">
      <c r="A47" s="2" t="s">
        <v>65</v>
      </c>
      <c r="B47" s="2" t="s">
        <v>66</v>
      </c>
      <c r="C47" s="2" t="s">
        <v>58</v>
      </c>
      <c r="D47" s="2" t="s">
        <v>43</v>
      </c>
      <c r="F47" s="15" t="s">
        <v>72</v>
      </c>
      <c r="G47" s="16">
        <v>691.38</v>
      </c>
      <c r="H47" s="17">
        <v>691.38</v>
      </c>
      <c r="I47" s="18"/>
      <c r="J47" s="27">
        <v>0</v>
      </c>
      <c r="K47" s="19">
        <f>G47*J47</f>
        <v>0</v>
      </c>
      <c r="L47" s="19"/>
      <c r="M47" s="32"/>
      <c r="N47" t="s">
        <v>35</v>
      </c>
      <c r="O47" t="s">
        <v>36</v>
      </c>
    </row>
    <row r="48" spans="1:15" ht="10.5" customHeight="1" x14ac:dyDescent="0.2">
      <c r="A48" s="2">
        <v>1</v>
      </c>
      <c r="B48" s="2"/>
      <c r="C48" s="2"/>
      <c r="D48" s="2"/>
      <c r="E48" s="2"/>
      <c r="F48" s="2"/>
      <c r="G48" s="19"/>
      <c r="H48" s="19"/>
      <c r="I48" s="19"/>
      <c r="J48" s="19"/>
      <c r="K48" s="19"/>
      <c r="L48" s="19"/>
      <c r="M48" s="32"/>
      <c r="O48" t="s">
        <v>36</v>
      </c>
    </row>
    <row r="49" spans="1:15" ht="10.5" customHeight="1" x14ac:dyDescent="0.2">
      <c r="A49" s="2">
        <v>1</v>
      </c>
      <c r="B49" s="2"/>
      <c r="C49" s="2"/>
      <c r="D49" s="2"/>
      <c r="E49" s="2"/>
      <c r="F49" s="2"/>
      <c r="G49" s="19"/>
      <c r="H49" s="19"/>
      <c r="I49" s="19"/>
      <c r="J49" s="19"/>
      <c r="K49" s="19"/>
      <c r="L49" s="19"/>
      <c r="M49" s="32"/>
      <c r="O49" t="s">
        <v>36</v>
      </c>
    </row>
    <row r="50" spans="1:15" ht="10.5" customHeight="1" x14ac:dyDescent="0.2">
      <c r="A50" s="2">
        <v>1</v>
      </c>
      <c r="B50" s="2"/>
      <c r="C50" s="2"/>
      <c r="D50" s="2"/>
      <c r="E50" s="2"/>
      <c r="F50" s="2"/>
      <c r="G50" s="19"/>
      <c r="H50" s="19"/>
      <c r="I50" s="19"/>
      <c r="J50" s="19"/>
      <c r="K50" s="19"/>
      <c r="L50" s="19"/>
      <c r="M50" s="32"/>
      <c r="O50" t="s">
        <v>36</v>
      </c>
    </row>
    <row r="51" spans="1:15" ht="10.5" customHeight="1" x14ac:dyDescent="0.2">
      <c r="A51" s="2">
        <v>1</v>
      </c>
      <c r="B51" s="2"/>
      <c r="C51" s="2"/>
      <c r="D51" s="2"/>
      <c r="E51" s="2"/>
      <c r="F51" s="2"/>
      <c r="G51" s="19"/>
      <c r="H51" s="19"/>
      <c r="I51" s="19"/>
      <c r="J51" s="19"/>
      <c r="K51" s="19"/>
      <c r="L51" s="19"/>
      <c r="M51" s="32"/>
      <c r="O51" t="s">
        <v>36</v>
      </c>
    </row>
    <row r="52" spans="1:15" ht="14.25" customHeight="1" x14ac:dyDescent="0.25">
      <c r="A52" s="2">
        <v>1</v>
      </c>
      <c r="B52" s="2"/>
      <c r="C52" s="2"/>
      <c r="D52" s="2"/>
      <c r="F52" s="10" t="s">
        <v>73</v>
      </c>
      <c r="G52" s="11"/>
      <c r="H52" s="12"/>
      <c r="I52" s="12"/>
      <c r="J52" s="12">
        <f>SUMIF(N53:N53,"=6",J53:J53)</f>
        <v>0</v>
      </c>
      <c r="K52" s="12">
        <f>SUMIF(N53:N53,"=6",K53:K53)</f>
        <v>0</v>
      </c>
      <c r="L52" s="12"/>
      <c r="M52" s="12"/>
      <c r="N52" t="s">
        <v>21</v>
      </c>
      <c r="O52" t="s">
        <v>22</v>
      </c>
    </row>
    <row r="53" spans="1:15" ht="14.25" customHeight="1" x14ac:dyDescent="0.25">
      <c r="A53" s="2">
        <v>1</v>
      </c>
      <c r="B53" s="2"/>
      <c r="C53" s="2"/>
      <c r="D53" s="2"/>
      <c r="F53" s="10" t="s">
        <v>23</v>
      </c>
      <c r="G53" s="11"/>
      <c r="H53" s="12"/>
      <c r="I53" s="12"/>
      <c r="J53" s="12">
        <f>SUMIF(N54:N79,"=7",J54:J79)</f>
        <v>0</v>
      </c>
      <c r="K53" s="12">
        <f>SUMIF(N54:N79,"=7",K54:K79)</f>
        <v>0</v>
      </c>
      <c r="L53" s="12"/>
      <c r="M53" s="12"/>
      <c r="N53" t="s">
        <v>24</v>
      </c>
      <c r="O53" t="s">
        <v>74</v>
      </c>
    </row>
    <row r="54" spans="1:15" ht="22.5" customHeight="1" x14ac:dyDescent="0.2">
      <c r="A54" s="2">
        <v>1</v>
      </c>
      <c r="B54" s="2"/>
      <c r="C54" s="2"/>
      <c r="D54" s="2"/>
      <c r="F54" s="13" t="s">
        <v>75</v>
      </c>
      <c r="G54" s="26">
        <f>G55</f>
        <v>899.76</v>
      </c>
      <c r="H54" s="26">
        <f>H55</f>
        <v>899.76</v>
      </c>
      <c r="I54" s="14">
        <f>I55</f>
        <v>0</v>
      </c>
      <c r="J54" s="14">
        <f>SUM(J55:J66)</f>
        <v>0</v>
      </c>
      <c r="K54" s="14">
        <f>SUM(K55:K66)</f>
        <v>0</v>
      </c>
      <c r="L54" s="14"/>
      <c r="M54" s="14"/>
      <c r="N54" t="s">
        <v>27</v>
      </c>
      <c r="O54" t="s">
        <v>76</v>
      </c>
    </row>
    <row r="55" spans="1:15" ht="11.25" customHeight="1" x14ac:dyDescent="0.2">
      <c r="A55" s="2" t="s">
        <v>77</v>
      </c>
      <c r="B55" s="2" t="s">
        <v>78</v>
      </c>
      <c r="C55" s="2" t="s">
        <v>31</v>
      </c>
      <c r="D55" s="2" t="s">
        <v>79</v>
      </c>
      <c r="F55" s="15" t="s">
        <v>80</v>
      </c>
      <c r="G55" s="16">
        <v>899.76</v>
      </c>
      <c r="H55" s="17">
        <v>899.76</v>
      </c>
      <c r="I55" s="18"/>
      <c r="J55" s="27">
        <v>0</v>
      </c>
      <c r="K55" s="19">
        <f t="shared" ref="K55:K66" si="0">G55*J55</f>
        <v>0</v>
      </c>
      <c r="L55" s="19"/>
      <c r="M55" s="32" t="s">
        <v>34</v>
      </c>
      <c r="N55" t="s">
        <v>35</v>
      </c>
      <c r="O55" t="s">
        <v>36</v>
      </c>
    </row>
    <row r="56" spans="1:15" ht="21" customHeight="1" x14ac:dyDescent="0.2">
      <c r="A56" s="2" t="s">
        <v>77</v>
      </c>
      <c r="B56" s="2" t="s">
        <v>78</v>
      </c>
      <c r="C56" s="2" t="s">
        <v>81</v>
      </c>
      <c r="D56" s="2" t="s">
        <v>79</v>
      </c>
      <c r="F56" s="15" t="s">
        <v>82</v>
      </c>
      <c r="G56" s="16">
        <v>899.76</v>
      </c>
      <c r="H56" s="17">
        <v>899.76</v>
      </c>
      <c r="I56" s="18"/>
      <c r="J56" s="27">
        <v>0</v>
      </c>
      <c r="K56" s="19">
        <f t="shared" si="0"/>
        <v>0</v>
      </c>
      <c r="L56" s="19"/>
      <c r="M56" s="32"/>
      <c r="N56" t="s">
        <v>35</v>
      </c>
      <c r="O56" t="s">
        <v>36</v>
      </c>
    </row>
    <row r="57" spans="1:15" ht="11.25" customHeight="1" x14ac:dyDescent="0.2">
      <c r="A57" s="2" t="s">
        <v>77</v>
      </c>
      <c r="B57" s="2" t="s">
        <v>78</v>
      </c>
      <c r="C57" s="2" t="s">
        <v>31</v>
      </c>
      <c r="D57" s="2" t="s">
        <v>83</v>
      </c>
      <c r="F57" s="15" t="s">
        <v>84</v>
      </c>
      <c r="G57" s="16">
        <v>899.76</v>
      </c>
      <c r="H57" s="17">
        <v>899.76</v>
      </c>
      <c r="I57" s="18"/>
      <c r="J57" s="27">
        <v>0</v>
      </c>
      <c r="K57" s="19">
        <f t="shared" si="0"/>
        <v>0</v>
      </c>
      <c r="L57" s="19"/>
      <c r="M57" s="32"/>
      <c r="N57" t="s">
        <v>35</v>
      </c>
      <c r="O57" t="s">
        <v>36</v>
      </c>
    </row>
    <row r="58" spans="1:15" ht="21" customHeight="1" x14ac:dyDescent="0.2">
      <c r="A58" s="2" t="s">
        <v>77</v>
      </c>
      <c r="B58" s="2" t="s">
        <v>78</v>
      </c>
      <c r="C58" s="2" t="s">
        <v>81</v>
      </c>
      <c r="D58" s="2" t="s">
        <v>83</v>
      </c>
      <c r="F58" s="15" t="s">
        <v>85</v>
      </c>
      <c r="G58" s="16">
        <v>899.76</v>
      </c>
      <c r="H58" s="17">
        <v>899.76</v>
      </c>
      <c r="I58" s="18"/>
      <c r="J58" s="27">
        <v>0</v>
      </c>
      <c r="K58" s="19">
        <f t="shared" si="0"/>
        <v>0</v>
      </c>
      <c r="L58" s="19"/>
      <c r="M58" s="32"/>
      <c r="N58" t="s">
        <v>35</v>
      </c>
      <c r="O58" t="s">
        <v>36</v>
      </c>
    </row>
    <row r="59" spans="1:15" ht="11.25" customHeight="1" x14ac:dyDescent="0.2">
      <c r="A59" s="2" t="s">
        <v>77</v>
      </c>
      <c r="B59" s="2" t="s">
        <v>78</v>
      </c>
      <c r="C59" s="2" t="s">
        <v>31</v>
      </c>
      <c r="D59" s="2" t="s">
        <v>86</v>
      </c>
      <c r="F59" s="15" t="s">
        <v>87</v>
      </c>
      <c r="G59" s="16">
        <v>899.76</v>
      </c>
      <c r="H59" s="17">
        <v>899.76</v>
      </c>
      <c r="I59" s="18"/>
      <c r="J59" s="27">
        <v>0</v>
      </c>
      <c r="K59" s="19">
        <f t="shared" si="0"/>
        <v>0</v>
      </c>
      <c r="L59" s="19"/>
      <c r="M59" s="32"/>
      <c r="N59" t="s">
        <v>35</v>
      </c>
      <c r="O59" t="s">
        <v>36</v>
      </c>
    </row>
    <row r="60" spans="1:15" ht="21" customHeight="1" x14ac:dyDescent="0.2">
      <c r="A60" s="2" t="s">
        <v>77</v>
      </c>
      <c r="B60" s="2" t="s">
        <v>78</v>
      </c>
      <c r="C60" s="2" t="s">
        <v>81</v>
      </c>
      <c r="D60" s="2" t="s">
        <v>86</v>
      </c>
      <c r="F60" s="15" t="s">
        <v>88</v>
      </c>
      <c r="G60" s="16">
        <v>899.76</v>
      </c>
      <c r="H60" s="17">
        <v>899.76</v>
      </c>
      <c r="I60" s="18"/>
      <c r="J60" s="27">
        <v>0</v>
      </c>
      <c r="K60" s="19">
        <f t="shared" si="0"/>
        <v>0</v>
      </c>
      <c r="L60" s="19"/>
      <c r="M60" s="32"/>
      <c r="N60" t="s">
        <v>35</v>
      </c>
      <c r="O60" t="s">
        <v>36</v>
      </c>
    </row>
    <row r="61" spans="1:15" ht="11.25" customHeight="1" x14ac:dyDescent="0.2">
      <c r="A61" s="2" t="s">
        <v>77</v>
      </c>
      <c r="B61" s="2" t="s">
        <v>78</v>
      </c>
      <c r="C61" s="2" t="s">
        <v>31</v>
      </c>
      <c r="D61" s="2" t="s">
        <v>89</v>
      </c>
      <c r="F61" s="15" t="s">
        <v>90</v>
      </c>
      <c r="G61" s="16">
        <v>899.76</v>
      </c>
      <c r="H61" s="17">
        <v>899.76</v>
      </c>
      <c r="I61" s="18"/>
      <c r="J61" s="27">
        <v>0</v>
      </c>
      <c r="K61" s="19">
        <f t="shared" si="0"/>
        <v>0</v>
      </c>
      <c r="L61" s="19"/>
      <c r="M61" s="32"/>
      <c r="N61" t="s">
        <v>35</v>
      </c>
      <c r="O61" t="s">
        <v>36</v>
      </c>
    </row>
    <row r="62" spans="1:15" ht="21" customHeight="1" x14ac:dyDescent="0.2">
      <c r="A62" s="2" t="s">
        <v>77</v>
      </c>
      <c r="B62" s="2" t="s">
        <v>78</v>
      </c>
      <c r="C62" s="2" t="s">
        <v>81</v>
      </c>
      <c r="D62" s="2" t="s">
        <v>89</v>
      </c>
      <c r="F62" s="15" t="s">
        <v>91</v>
      </c>
      <c r="G62" s="16">
        <v>899.76</v>
      </c>
      <c r="H62" s="17">
        <v>899.76</v>
      </c>
      <c r="I62" s="18"/>
      <c r="J62" s="27">
        <v>0</v>
      </c>
      <c r="K62" s="19">
        <f t="shared" si="0"/>
        <v>0</v>
      </c>
      <c r="L62" s="19"/>
      <c r="M62" s="32"/>
      <c r="N62" t="s">
        <v>35</v>
      </c>
      <c r="O62" t="s">
        <v>36</v>
      </c>
    </row>
    <row r="63" spans="1:15" ht="11.25" customHeight="1" x14ac:dyDescent="0.2">
      <c r="A63" s="2" t="s">
        <v>77</v>
      </c>
      <c r="B63" s="2" t="s">
        <v>78</v>
      </c>
      <c r="C63" s="2" t="s">
        <v>31</v>
      </c>
      <c r="D63" s="2" t="s">
        <v>92</v>
      </c>
      <c r="F63" s="15" t="s">
        <v>93</v>
      </c>
      <c r="G63" s="16">
        <v>899.76</v>
      </c>
      <c r="H63" s="17">
        <v>899.76</v>
      </c>
      <c r="I63" s="18"/>
      <c r="J63" s="27">
        <v>0</v>
      </c>
      <c r="K63" s="19">
        <f t="shared" si="0"/>
        <v>0</v>
      </c>
      <c r="L63" s="19"/>
      <c r="M63" s="32"/>
      <c r="N63" t="s">
        <v>35</v>
      </c>
      <c r="O63" t="s">
        <v>36</v>
      </c>
    </row>
    <row r="64" spans="1:15" ht="21" customHeight="1" x14ac:dyDescent="0.2">
      <c r="A64" s="2" t="s">
        <v>77</v>
      </c>
      <c r="B64" s="2" t="s">
        <v>78</v>
      </c>
      <c r="C64" s="2" t="s">
        <v>81</v>
      </c>
      <c r="D64" s="2" t="s">
        <v>92</v>
      </c>
      <c r="F64" s="15" t="s">
        <v>94</v>
      </c>
      <c r="G64" s="16">
        <v>899.76</v>
      </c>
      <c r="H64" s="17">
        <v>899.76</v>
      </c>
      <c r="I64" s="18"/>
      <c r="J64" s="27">
        <v>0</v>
      </c>
      <c r="K64" s="19">
        <f t="shared" si="0"/>
        <v>0</v>
      </c>
      <c r="L64" s="19"/>
      <c r="M64" s="32"/>
      <c r="N64" t="s">
        <v>35</v>
      </c>
      <c r="O64" t="s">
        <v>36</v>
      </c>
    </row>
    <row r="65" spans="1:15" ht="11.25" customHeight="1" x14ac:dyDescent="0.2">
      <c r="A65" s="2" t="s">
        <v>77</v>
      </c>
      <c r="B65" s="2" t="s">
        <v>78</v>
      </c>
      <c r="C65" s="2" t="s">
        <v>31</v>
      </c>
      <c r="D65" s="2" t="s">
        <v>95</v>
      </c>
      <c r="F65" s="15" t="s">
        <v>96</v>
      </c>
      <c r="G65" s="16">
        <v>899.76</v>
      </c>
      <c r="H65" s="17">
        <v>899.76</v>
      </c>
      <c r="I65" s="18"/>
      <c r="J65" s="27">
        <v>0</v>
      </c>
      <c r="K65" s="19">
        <f t="shared" si="0"/>
        <v>0</v>
      </c>
      <c r="L65" s="19"/>
      <c r="M65" s="32"/>
      <c r="N65" t="s">
        <v>35</v>
      </c>
      <c r="O65" t="s">
        <v>36</v>
      </c>
    </row>
    <row r="66" spans="1:15" ht="21" customHeight="1" x14ac:dyDescent="0.2">
      <c r="A66" s="2" t="s">
        <v>77</v>
      </c>
      <c r="B66" s="2" t="s">
        <v>78</v>
      </c>
      <c r="C66" s="2" t="s">
        <v>81</v>
      </c>
      <c r="D66" s="2" t="s">
        <v>95</v>
      </c>
      <c r="F66" s="15" t="s">
        <v>97</v>
      </c>
      <c r="G66" s="16">
        <v>899.76</v>
      </c>
      <c r="H66" s="17">
        <v>899.76</v>
      </c>
      <c r="I66" s="18"/>
      <c r="J66" s="27">
        <v>0</v>
      </c>
      <c r="K66" s="19">
        <f t="shared" si="0"/>
        <v>0</v>
      </c>
      <c r="L66" s="19"/>
      <c r="M66" s="32"/>
      <c r="N66" t="s">
        <v>35</v>
      </c>
      <c r="O66" t="s">
        <v>36</v>
      </c>
    </row>
    <row r="67" spans="1:15" ht="22.5" customHeight="1" x14ac:dyDescent="0.2">
      <c r="A67" s="2">
        <v>1</v>
      </c>
      <c r="B67" s="2"/>
      <c r="C67" s="2"/>
      <c r="D67" s="2"/>
      <c r="F67" s="13" t="s">
        <v>98</v>
      </c>
      <c r="G67" s="28">
        <f>G68</f>
        <v>841.8</v>
      </c>
      <c r="H67" s="28">
        <f>H68</f>
        <v>841.8</v>
      </c>
      <c r="I67" s="14">
        <f>I68</f>
        <v>0</v>
      </c>
      <c r="J67" s="14">
        <f>SUM(J68:J79)</f>
        <v>0</v>
      </c>
      <c r="K67" s="14">
        <f>SUM(K68:K79)</f>
        <v>0</v>
      </c>
      <c r="L67" s="14"/>
      <c r="M67" s="14"/>
      <c r="N67" t="s">
        <v>27</v>
      </c>
      <c r="O67" t="s">
        <v>76</v>
      </c>
    </row>
    <row r="68" spans="1:15" ht="11.25" customHeight="1" x14ac:dyDescent="0.2">
      <c r="A68" s="2" t="s">
        <v>99</v>
      </c>
      <c r="B68" s="2" t="s">
        <v>100</v>
      </c>
      <c r="C68" s="2" t="s">
        <v>31</v>
      </c>
      <c r="D68" s="2" t="s">
        <v>79</v>
      </c>
      <c r="F68" s="15" t="s">
        <v>101</v>
      </c>
      <c r="G68" s="20">
        <v>841.8</v>
      </c>
      <c r="H68" s="21">
        <v>841.8</v>
      </c>
      <c r="I68" s="18"/>
      <c r="J68" s="27">
        <v>0</v>
      </c>
      <c r="K68" s="19">
        <f t="shared" ref="K68:K79" si="1">G68*J68</f>
        <v>0</v>
      </c>
      <c r="L68" s="19"/>
      <c r="M68" s="32" t="s">
        <v>50</v>
      </c>
      <c r="N68" t="s">
        <v>35</v>
      </c>
      <c r="O68" t="s">
        <v>36</v>
      </c>
    </row>
    <row r="69" spans="1:15" ht="21" customHeight="1" x14ac:dyDescent="0.2">
      <c r="A69" s="2" t="s">
        <v>99</v>
      </c>
      <c r="B69" s="2" t="s">
        <v>100</v>
      </c>
      <c r="C69" s="2" t="s">
        <v>58</v>
      </c>
      <c r="D69" s="2" t="s">
        <v>79</v>
      </c>
      <c r="F69" s="15" t="s">
        <v>102</v>
      </c>
      <c r="G69" s="20">
        <v>841.8</v>
      </c>
      <c r="H69" s="21">
        <v>841.8</v>
      </c>
      <c r="I69" s="18"/>
      <c r="J69" s="27">
        <v>0</v>
      </c>
      <c r="K69" s="19">
        <f t="shared" si="1"/>
        <v>0</v>
      </c>
      <c r="L69" s="19"/>
      <c r="M69" s="32"/>
      <c r="N69" t="s">
        <v>35</v>
      </c>
      <c r="O69" t="s">
        <v>36</v>
      </c>
    </row>
    <row r="70" spans="1:15" ht="11.25" customHeight="1" x14ac:dyDescent="0.2">
      <c r="A70" s="2" t="s">
        <v>99</v>
      </c>
      <c r="B70" s="2" t="s">
        <v>100</v>
      </c>
      <c r="C70" s="2" t="s">
        <v>31</v>
      </c>
      <c r="D70" s="2" t="s">
        <v>83</v>
      </c>
      <c r="F70" s="15" t="s">
        <v>103</v>
      </c>
      <c r="G70" s="20">
        <v>841.8</v>
      </c>
      <c r="H70" s="21">
        <v>841.8</v>
      </c>
      <c r="I70" s="18"/>
      <c r="J70" s="27">
        <v>0</v>
      </c>
      <c r="K70" s="19">
        <f t="shared" si="1"/>
        <v>0</v>
      </c>
      <c r="L70" s="19"/>
      <c r="M70" s="32"/>
      <c r="N70" t="s">
        <v>35</v>
      </c>
      <c r="O70" t="s">
        <v>36</v>
      </c>
    </row>
    <row r="71" spans="1:15" ht="21" customHeight="1" x14ac:dyDescent="0.2">
      <c r="A71" s="2" t="s">
        <v>99</v>
      </c>
      <c r="B71" s="2" t="s">
        <v>100</v>
      </c>
      <c r="C71" s="2" t="s">
        <v>58</v>
      </c>
      <c r="D71" s="2" t="s">
        <v>83</v>
      </c>
      <c r="F71" s="15" t="s">
        <v>104</v>
      </c>
      <c r="G71" s="20">
        <v>841.8</v>
      </c>
      <c r="H71" s="21">
        <v>841.8</v>
      </c>
      <c r="I71" s="18"/>
      <c r="J71" s="27">
        <v>0</v>
      </c>
      <c r="K71" s="19">
        <f t="shared" si="1"/>
        <v>0</v>
      </c>
      <c r="L71" s="19"/>
      <c r="M71" s="32"/>
      <c r="N71" t="s">
        <v>35</v>
      </c>
      <c r="O71" t="s">
        <v>36</v>
      </c>
    </row>
    <row r="72" spans="1:15" ht="11.25" customHeight="1" x14ac:dyDescent="0.2">
      <c r="A72" s="2" t="s">
        <v>99</v>
      </c>
      <c r="B72" s="2" t="s">
        <v>100</v>
      </c>
      <c r="C72" s="2" t="s">
        <v>31</v>
      </c>
      <c r="D72" s="2" t="s">
        <v>86</v>
      </c>
      <c r="F72" s="15" t="s">
        <v>105</v>
      </c>
      <c r="G72" s="20">
        <v>841.8</v>
      </c>
      <c r="H72" s="21">
        <v>841.8</v>
      </c>
      <c r="I72" s="18"/>
      <c r="J72" s="27">
        <v>0</v>
      </c>
      <c r="K72" s="19">
        <f t="shared" si="1"/>
        <v>0</v>
      </c>
      <c r="L72" s="19"/>
      <c r="M72" s="32"/>
      <c r="N72" t="s">
        <v>35</v>
      </c>
      <c r="O72" t="s">
        <v>36</v>
      </c>
    </row>
    <row r="73" spans="1:15" ht="21" customHeight="1" x14ac:dyDescent="0.2">
      <c r="A73" s="2" t="s">
        <v>99</v>
      </c>
      <c r="B73" s="2" t="s">
        <v>100</v>
      </c>
      <c r="C73" s="2" t="s">
        <v>58</v>
      </c>
      <c r="D73" s="2" t="s">
        <v>86</v>
      </c>
      <c r="F73" s="15" t="s">
        <v>106</v>
      </c>
      <c r="G73" s="20">
        <v>841.8</v>
      </c>
      <c r="H73" s="21">
        <v>841.8</v>
      </c>
      <c r="I73" s="18"/>
      <c r="J73" s="27">
        <v>0</v>
      </c>
      <c r="K73" s="19">
        <f t="shared" si="1"/>
        <v>0</v>
      </c>
      <c r="L73" s="19"/>
      <c r="M73" s="32"/>
      <c r="N73" t="s">
        <v>35</v>
      </c>
      <c r="O73" t="s">
        <v>36</v>
      </c>
    </row>
    <row r="74" spans="1:15" ht="11.25" customHeight="1" x14ac:dyDescent="0.2">
      <c r="A74" s="2" t="s">
        <v>99</v>
      </c>
      <c r="B74" s="2" t="s">
        <v>100</v>
      </c>
      <c r="C74" s="2" t="s">
        <v>31</v>
      </c>
      <c r="D74" s="2" t="s">
        <v>89</v>
      </c>
      <c r="F74" s="15" t="s">
        <v>107</v>
      </c>
      <c r="G74" s="20">
        <v>841.8</v>
      </c>
      <c r="H74" s="21">
        <v>841.8</v>
      </c>
      <c r="I74" s="18"/>
      <c r="J74" s="27">
        <v>0</v>
      </c>
      <c r="K74" s="19">
        <f t="shared" si="1"/>
        <v>0</v>
      </c>
      <c r="L74" s="19"/>
      <c r="M74" s="32"/>
      <c r="N74" t="s">
        <v>35</v>
      </c>
      <c r="O74" t="s">
        <v>36</v>
      </c>
    </row>
    <row r="75" spans="1:15" ht="21" customHeight="1" x14ac:dyDescent="0.2">
      <c r="A75" s="2" t="s">
        <v>99</v>
      </c>
      <c r="B75" s="2" t="s">
        <v>100</v>
      </c>
      <c r="C75" s="2" t="s">
        <v>58</v>
      </c>
      <c r="D75" s="2" t="s">
        <v>89</v>
      </c>
      <c r="F75" s="15" t="s">
        <v>108</v>
      </c>
      <c r="G75" s="20">
        <v>841.8</v>
      </c>
      <c r="H75" s="21">
        <v>841.8</v>
      </c>
      <c r="I75" s="18"/>
      <c r="J75" s="27">
        <v>0</v>
      </c>
      <c r="K75" s="19">
        <f t="shared" si="1"/>
        <v>0</v>
      </c>
      <c r="L75" s="19"/>
      <c r="M75" s="32"/>
      <c r="N75" t="s">
        <v>35</v>
      </c>
      <c r="O75" t="s">
        <v>36</v>
      </c>
    </row>
    <row r="76" spans="1:15" ht="11.25" customHeight="1" x14ac:dyDescent="0.2">
      <c r="A76" s="2" t="s">
        <v>99</v>
      </c>
      <c r="B76" s="2" t="s">
        <v>100</v>
      </c>
      <c r="C76" s="2" t="s">
        <v>31</v>
      </c>
      <c r="D76" s="2" t="s">
        <v>92</v>
      </c>
      <c r="F76" s="15" t="s">
        <v>109</v>
      </c>
      <c r="G76" s="20">
        <v>841.8</v>
      </c>
      <c r="H76" s="21">
        <v>841.8</v>
      </c>
      <c r="I76" s="18"/>
      <c r="J76" s="27">
        <v>0</v>
      </c>
      <c r="K76" s="19">
        <f t="shared" si="1"/>
        <v>0</v>
      </c>
      <c r="L76" s="19"/>
      <c r="M76" s="32"/>
      <c r="N76" t="s">
        <v>35</v>
      </c>
      <c r="O76" t="s">
        <v>36</v>
      </c>
    </row>
    <row r="77" spans="1:15" ht="21" customHeight="1" x14ac:dyDescent="0.2">
      <c r="A77" s="2" t="s">
        <v>99</v>
      </c>
      <c r="B77" s="2" t="s">
        <v>100</v>
      </c>
      <c r="C77" s="2" t="s">
        <v>58</v>
      </c>
      <c r="D77" s="2" t="s">
        <v>92</v>
      </c>
      <c r="F77" s="15" t="s">
        <v>110</v>
      </c>
      <c r="G77" s="20">
        <v>841.8</v>
      </c>
      <c r="H77" s="21">
        <v>841.8</v>
      </c>
      <c r="I77" s="18"/>
      <c r="J77" s="27">
        <v>0</v>
      </c>
      <c r="K77" s="19">
        <f t="shared" si="1"/>
        <v>0</v>
      </c>
      <c r="L77" s="19"/>
      <c r="M77" s="32"/>
      <c r="N77" t="s">
        <v>35</v>
      </c>
      <c r="O77" t="s">
        <v>36</v>
      </c>
    </row>
    <row r="78" spans="1:15" ht="11.25" customHeight="1" x14ac:dyDescent="0.2">
      <c r="A78" s="2" t="s">
        <v>99</v>
      </c>
      <c r="B78" s="2" t="s">
        <v>100</v>
      </c>
      <c r="C78" s="2" t="s">
        <v>31</v>
      </c>
      <c r="D78" s="2" t="s">
        <v>95</v>
      </c>
      <c r="F78" s="15" t="s">
        <v>111</v>
      </c>
      <c r="G78" s="20">
        <v>841.8</v>
      </c>
      <c r="H78" s="21">
        <v>841.8</v>
      </c>
      <c r="I78" s="18"/>
      <c r="J78" s="27">
        <v>0</v>
      </c>
      <c r="K78" s="19">
        <f t="shared" si="1"/>
        <v>0</v>
      </c>
      <c r="L78" s="19"/>
      <c r="M78" s="32"/>
      <c r="N78" t="s">
        <v>35</v>
      </c>
      <c r="O78" t="s">
        <v>36</v>
      </c>
    </row>
    <row r="79" spans="1:15" ht="21" customHeight="1" x14ac:dyDescent="0.2">
      <c r="A79" s="2" t="s">
        <v>99</v>
      </c>
      <c r="B79" s="2" t="s">
        <v>100</v>
      </c>
      <c r="C79" s="2" t="s">
        <v>58</v>
      </c>
      <c r="D79" s="2" t="s">
        <v>95</v>
      </c>
      <c r="F79" s="15" t="s">
        <v>112</v>
      </c>
      <c r="G79" s="20">
        <v>841.8</v>
      </c>
      <c r="H79" s="21">
        <v>841.8</v>
      </c>
      <c r="I79" s="18"/>
      <c r="J79" s="27">
        <v>0</v>
      </c>
      <c r="K79" s="19">
        <f t="shared" si="1"/>
        <v>0</v>
      </c>
      <c r="L79" s="19"/>
      <c r="M79" s="32"/>
      <c r="N79" t="s">
        <v>35</v>
      </c>
      <c r="O79" t="s">
        <v>36</v>
      </c>
    </row>
    <row r="80" spans="1:15" ht="11.25" customHeight="1" x14ac:dyDescent="0.2">
      <c r="A80">
        <v>1</v>
      </c>
      <c r="F80" s="7" t="s">
        <v>113</v>
      </c>
      <c r="G80" s="8"/>
      <c r="H80" s="9"/>
      <c r="I80" s="9"/>
      <c r="J80" s="9"/>
      <c r="K80" s="9"/>
      <c r="L80" s="9"/>
      <c r="M80" s="9"/>
      <c r="N80" t="s">
        <v>13</v>
      </c>
    </row>
    <row r="81" spans="1:15" ht="14.25" customHeight="1" x14ac:dyDescent="0.25">
      <c r="A81" s="2">
        <v>1</v>
      </c>
      <c r="B81" s="2"/>
      <c r="C81" s="2"/>
      <c r="D81" s="2"/>
      <c r="F81" s="10" t="s">
        <v>14</v>
      </c>
      <c r="G81" s="11"/>
      <c r="H81" s="12"/>
      <c r="I81" s="12"/>
      <c r="J81" s="12">
        <f>SUMIF(N82:N82,"=4",J82:J82)</f>
        <v>0</v>
      </c>
      <c r="K81" s="12">
        <f>SUMIF(N82:N82,"=4",K82:K82)</f>
        <v>0</v>
      </c>
      <c r="L81" s="12"/>
      <c r="M81" s="12"/>
      <c r="N81" t="s">
        <v>15</v>
      </c>
      <c r="O81" t="s">
        <v>16</v>
      </c>
    </row>
    <row r="82" spans="1:15" ht="14.25" customHeight="1" x14ac:dyDescent="0.25">
      <c r="A82" s="2">
        <v>1</v>
      </c>
      <c r="B82" s="2"/>
      <c r="C82" s="2"/>
      <c r="D82" s="2"/>
      <c r="F82" s="10" t="s">
        <v>17</v>
      </c>
      <c r="G82" s="11"/>
      <c r="H82" s="12"/>
      <c r="I82" s="12"/>
      <c r="J82" s="12">
        <f>SUMIF(N83:N128,"=5",J83:J128)</f>
        <v>0</v>
      </c>
      <c r="K82" s="12">
        <f>SUMIF(N83:N128,"=5",K83:K128)</f>
        <v>0</v>
      </c>
      <c r="L82" s="12"/>
      <c r="M82" s="12"/>
      <c r="N82" t="s">
        <v>18</v>
      </c>
      <c r="O82" t="s">
        <v>114</v>
      </c>
    </row>
    <row r="83" spans="1:15" ht="14.25" customHeight="1" x14ac:dyDescent="0.25">
      <c r="A83" s="2">
        <v>1</v>
      </c>
      <c r="B83" s="2"/>
      <c r="C83" s="2"/>
      <c r="D83" s="2"/>
      <c r="F83" s="10" t="s">
        <v>115</v>
      </c>
      <c r="G83" s="11"/>
      <c r="H83" s="12"/>
      <c r="I83" s="12"/>
      <c r="J83" s="12">
        <f>SUMIF(N84:N84,"=6",J84:J84)</f>
        <v>0</v>
      </c>
      <c r="K83" s="12">
        <f>SUMIF(N84:N84,"=6",K84:K84)</f>
        <v>0</v>
      </c>
      <c r="L83" s="12"/>
      <c r="M83" s="12"/>
      <c r="N83" t="s">
        <v>21</v>
      </c>
      <c r="O83" t="s">
        <v>22</v>
      </c>
    </row>
    <row r="84" spans="1:15" ht="14.25" customHeight="1" x14ac:dyDescent="0.25">
      <c r="A84" s="2">
        <v>1</v>
      </c>
      <c r="B84" s="2"/>
      <c r="C84" s="2"/>
      <c r="D84" s="2"/>
      <c r="F84" s="10" t="s">
        <v>23</v>
      </c>
      <c r="G84" s="11"/>
      <c r="H84" s="12"/>
      <c r="I84" s="12"/>
      <c r="J84" s="12">
        <f>SUMIF(N85:N94,"=7",J85:J94)</f>
        <v>0</v>
      </c>
      <c r="K84" s="12">
        <f>SUMIF(N85:N94,"=7",K85:K94)</f>
        <v>0</v>
      </c>
      <c r="L84" s="12"/>
      <c r="M84" s="12"/>
      <c r="N84" t="s">
        <v>24</v>
      </c>
      <c r="O84" t="s">
        <v>116</v>
      </c>
    </row>
    <row r="85" spans="1:15" ht="22.5" customHeight="1" x14ac:dyDescent="0.2">
      <c r="A85" s="2">
        <v>1</v>
      </c>
      <c r="B85" s="2"/>
      <c r="C85" s="2"/>
      <c r="D85" s="2"/>
      <c r="F85" s="13" t="s">
        <v>117</v>
      </c>
      <c r="G85" s="26">
        <f>G86</f>
        <v>1167.48</v>
      </c>
      <c r="H85" s="26">
        <f>H86</f>
        <v>1167.48</v>
      </c>
      <c r="I85" s="14">
        <f>I86</f>
        <v>0</v>
      </c>
      <c r="J85" s="14">
        <f>SUM(J86:J94)</f>
        <v>0</v>
      </c>
      <c r="K85" s="14">
        <f>SUM(K86:K94)</f>
        <v>0</v>
      </c>
      <c r="L85" s="14"/>
      <c r="M85" s="14"/>
      <c r="N85" t="s">
        <v>27</v>
      </c>
      <c r="O85" t="s">
        <v>28</v>
      </c>
    </row>
    <row r="86" spans="1:15" ht="11.25" customHeight="1" x14ac:dyDescent="0.2">
      <c r="A86" s="2" t="s">
        <v>118</v>
      </c>
      <c r="B86" s="2" t="s">
        <v>119</v>
      </c>
      <c r="C86" s="2" t="s">
        <v>31</v>
      </c>
      <c r="D86" s="2" t="s">
        <v>120</v>
      </c>
      <c r="F86" s="15" t="s">
        <v>121</v>
      </c>
      <c r="G86" s="16">
        <v>1167.48</v>
      </c>
      <c r="H86" s="17">
        <v>1167.48</v>
      </c>
      <c r="I86" s="18"/>
      <c r="J86" s="27">
        <v>0</v>
      </c>
      <c r="K86" s="19">
        <f t="shared" ref="K86:K91" si="2">G86*J86</f>
        <v>0</v>
      </c>
      <c r="L86" s="19"/>
      <c r="M86" s="32" t="s">
        <v>34</v>
      </c>
      <c r="N86" t="s">
        <v>35</v>
      </c>
      <c r="O86" t="s">
        <v>36</v>
      </c>
    </row>
    <row r="87" spans="1:15" ht="21" customHeight="1" x14ac:dyDescent="0.2">
      <c r="A87" s="2" t="s">
        <v>118</v>
      </c>
      <c r="B87" s="2" t="s">
        <v>119</v>
      </c>
      <c r="C87" s="2" t="s">
        <v>122</v>
      </c>
      <c r="D87" s="2" t="s">
        <v>120</v>
      </c>
      <c r="F87" s="15" t="s">
        <v>123</v>
      </c>
      <c r="G87" s="16">
        <v>1167.48</v>
      </c>
      <c r="H87" s="17">
        <v>1167.48</v>
      </c>
      <c r="I87" s="18"/>
      <c r="J87" s="27">
        <v>0</v>
      </c>
      <c r="K87" s="19">
        <f t="shared" si="2"/>
        <v>0</v>
      </c>
      <c r="L87" s="19"/>
      <c r="M87" s="32"/>
      <c r="N87" t="s">
        <v>35</v>
      </c>
      <c r="O87" t="s">
        <v>36</v>
      </c>
    </row>
    <row r="88" spans="1:15" ht="11.25" customHeight="1" x14ac:dyDescent="0.2">
      <c r="A88" s="2" t="s">
        <v>118</v>
      </c>
      <c r="B88" s="2" t="s">
        <v>119</v>
      </c>
      <c r="C88" s="2" t="s">
        <v>31</v>
      </c>
      <c r="D88" s="2" t="s">
        <v>124</v>
      </c>
      <c r="F88" s="15" t="s">
        <v>125</v>
      </c>
      <c r="G88" s="16">
        <v>1167.48</v>
      </c>
      <c r="H88" s="17">
        <v>1167.48</v>
      </c>
      <c r="I88" s="18"/>
      <c r="J88" s="27">
        <v>0</v>
      </c>
      <c r="K88" s="19">
        <f t="shared" si="2"/>
        <v>0</v>
      </c>
      <c r="L88" s="19"/>
      <c r="M88" s="32"/>
      <c r="N88" t="s">
        <v>35</v>
      </c>
      <c r="O88" t="s">
        <v>36</v>
      </c>
    </row>
    <row r="89" spans="1:15" ht="21" customHeight="1" x14ac:dyDescent="0.2">
      <c r="A89" s="2" t="s">
        <v>118</v>
      </c>
      <c r="B89" s="2" t="s">
        <v>119</v>
      </c>
      <c r="C89" s="2" t="s">
        <v>122</v>
      </c>
      <c r="D89" s="2" t="s">
        <v>124</v>
      </c>
      <c r="F89" s="15" t="s">
        <v>126</v>
      </c>
      <c r="G89" s="16">
        <v>1167.48</v>
      </c>
      <c r="H89" s="17">
        <v>1167.48</v>
      </c>
      <c r="I89" s="18"/>
      <c r="J89" s="27">
        <v>0</v>
      </c>
      <c r="K89" s="19">
        <f t="shared" si="2"/>
        <v>0</v>
      </c>
      <c r="L89" s="19"/>
      <c r="M89" s="32"/>
      <c r="N89" t="s">
        <v>35</v>
      </c>
      <c r="O89" t="s">
        <v>36</v>
      </c>
    </row>
    <row r="90" spans="1:15" ht="11.25" customHeight="1" x14ac:dyDescent="0.2">
      <c r="A90" s="2" t="s">
        <v>118</v>
      </c>
      <c r="B90" s="2" t="s">
        <v>119</v>
      </c>
      <c r="C90" s="2" t="s">
        <v>31</v>
      </c>
      <c r="D90" s="2" t="s">
        <v>127</v>
      </c>
      <c r="F90" s="15" t="s">
        <v>128</v>
      </c>
      <c r="G90" s="16">
        <v>1167.48</v>
      </c>
      <c r="H90" s="17">
        <v>1167.48</v>
      </c>
      <c r="I90" s="18"/>
      <c r="J90" s="27">
        <v>0</v>
      </c>
      <c r="K90" s="19">
        <f t="shared" si="2"/>
        <v>0</v>
      </c>
      <c r="L90" s="19"/>
      <c r="M90" s="32"/>
      <c r="N90" t="s">
        <v>35</v>
      </c>
      <c r="O90" t="s">
        <v>36</v>
      </c>
    </row>
    <row r="91" spans="1:15" ht="21" customHeight="1" x14ac:dyDescent="0.2">
      <c r="A91" s="2" t="s">
        <v>118</v>
      </c>
      <c r="B91" s="2" t="s">
        <v>119</v>
      </c>
      <c r="C91" s="2" t="s">
        <v>122</v>
      </c>
      <c r="D91" s="2" t="s">
        <v>127</v>
      </c>
      <c r="F91" s="15" t="s">
        <v>129</v>
      </c>
      <c r="G91" s="16">
        <v>1167.48</v>
      </c>
      <c r="H91" s="17">
        <v>1167.48</v>
      </c>
      <c r="I91" s="18"/>
      <c r="J91" s="27">
        <v>0</v>
      </c>
      <c r="K91" s="19">
        <f t="shared" si="2"/>
        <v>0</v>
      </c>
      <c r="L91" s="19"/>
      <c r="M91" s="32"/>
      <c r="N91" t="s">
        <v>35</v>
      </c>
      <c r="O91" t="s">
        <v>36</v>
      </c>
    </row>
    <row r="92" spans="1:15" ht="10.5" customHeight="1" x14ac:dyDescent="0.2">
      <c r="A92" s="2">
        <v>1</v>
      </c>
      <c r="B92" s="2"/>
      <c r="C92" s="2"/>
      <c r="D92" s="2"/>
      <c r="E92" s="2"/>
      <c r="F92" s="2"/>
      <c r="G92" s="19"/>
      <c r="H92" s="19"/>
      <c r="I92" s="19"/>
      <c r="J92" s="19"/>
      <c r="K92" s="19"/>
      <c r="L92" s="19"/>
      <c r="M92" s="32"/>
      <c r="O92" t="s">
        <v>36</v>
      </c>
    </row>
    <row r="93" spans="1:15" ht="10.5" customHeight="1" x14ac:dyDescent="0.2">
      <c r="A93" s="2">
        <v>1</v>
      </c>
      <c r="B93" s="2"/>
      <c r="C93" s="2"/>
      <c r="D93" s="2"/>
      <c r="E93" s="2"/>
      <c r="F93" s="2"/>
      <c r="G93" s="19"/>
      <c r="H93" s="19"/>
      <c r="I93" s="19"/>
      <c r="J93" s="19"/>
      <c r="K93" s="19"/>
      <c r="L93" s="19"/>
      <c r="M93" s="32"/>
      <c r="O93" t="s">
        <v>36</v>
      </c>
    </row>
    <row r="94" spans="1:15" ht="10.5" customHeight="1" x14ac:dyDescent="0.2">
      <c r="A94" s="2">
        <v>1</v>
      </c>
      <c r="B94" s="2"/>
      <c r="C94" s="2"/>
      <c r="D94" s="2"/>
      <c r="E94" s="2"/>
      <c r="F94" s="2"/>
      <c r="G94" s="19"/>
      <c r="H94" s="19"/>
      <c r="I94" s="19"/>
      <c r="J94" s="19"/>
      <c r="K94" s="19"/>
      <c r="L94" s="19"/>
      <c r="M94" s="32"/>
      <c r="O94" t="s">
        <v>36</v>
      </c>
    </row>
    <row r="95" spans="1:15" ht="14.25" customHeight="1" x14ac:dyDescent="0.25">
      <c r="A95" s="2">
        <v>1</v>
      </c>
      <c r="B95" s="2"/>
      <c r="C95" s="2"/>
      <c r="D95" s="2"/>
      <c r="F95" s="10" t="s">
        <v>20</v>
      </c>
      <c r="G95" s="11"/>
      <c r="H95" s="12"/>
      <c r="I95" s="12"/>
      <c r="J95" s="12">
        <f>SUMIF(N96:N96,"=6",J96:J96)</f>
        <v>0</v>
      </c>
      <c r="K95" s="12">
        <f>SUMIF(N96:N96,"=6",K96:K96)</f>
        <v>0</v>
      </c>
      <c r="L95" s="12"/>
      <c r="M95" s="12"/>
      <c r="N95" t="s">
        <v>21</v>
      </c>
      <c r="O95" t="s">
        <v>22</v>
      </c>
    </row>
    <row r="96" spans="1:15" ht="14.25" customHeight="1" x14ac:dyDescent="0.25">
      <c r="A96" s="2">
        <v>1</v>
      </c>
      <c r="B96" s="2"/>
      <c r="C96" s="2"/>
      <c r="D96" s="2"/>
      <c r="F96" s="10" t="s">
        <v>23</v>
      </c>
      <c r="G96" s="11"/>
      <c r="H96" s="12"/>
      <c r="I96" s="12"/>
      <c r="J96" s="12">
        <f>SUMIF(N97:N127,"=7",J97:J127)</f>
        <v>0</v>
      </c>
      <c r="K96" s="12">
        <f>SUMIF(N97:N127,"=7",K97:K127)</f>
        <v>0</v>
      </c>
      <c r="L96" s="12"/>
      <c r="M96" s="12"/>
      <c r="N96" t="s">
        <v>24</v>
      </c>
      <c r="O96" t="s">
        <v>130</v>
      </c>
    </row>
    <row r="97" spans="1:15" ht="22.5" customHeight="1" x14ac:dyDescent="0.2">
      <c r="A97" s="2">
        <v>1</v>
      </c>
      <c r="B97" s="2"/>
      <c r="C97" s="2"/>
      <c r="D97" s="2"/>
      <c r="F97" s="13" t="s">
        <v>131</v>
      </c>
      <c r="G97" s="26">
        <f>G98</f>
        <v>778.32</v>
      </c>
      <c r="H97" s="26">
        <f>H98</f>
        <v>778.32</v>
      </c>
      <c r="I97" s="14">
        <f>I98</f>
        <v>0</v>
      </c>
      <c r="J97" s="14">
        <f>SUM(J98:J107)</f>
        <v>0</v>
      </c>
      <c r="K97" s="14">
        <f>SUM(K98:K107)</f>
        <v>0</v>
      </c>
      <c r="L97" s="14"/>
      <c r="M97" s="14"/>
      <c r="N97" t="s">
        <v>27</v>
      </c>
      <c r="O97" t="s">
        <v>132</v>
      </c>
    </row>
    <row r="98" spans="1:15" ht="11.25" customHeight="1" x14ac:dyDescent="0.2">
      <c r="A98" s="2" t="s">
        <v>133</v>
      </c>
      <c r="B98" s="2" t="s">
        <v>134</v>
      </c>
      <c r="C98" s="2" t="s">
        <v>31</v>
      </c>
      <c r="D98" s="2" t="s">
        <v>32</v>
      </c>
      <c r="F98" s="15" t="s">
        <v>135</v>
      </c>
      <c r="G98" s="16">
        <v>778.32</v>
      </c>
      <c r="H98" s="17">
        <v>778.32</v>
      </c>
      <c r="I98" s="18"/>
      <c r="J98" s="27">
        <v>0</v>
      </c>
      <c r="K98" s="19">
        <f t="shared" ref="K98:K107" si="3">G98*J98</f>
        <v>0</v>
      </c>
      <c r="L98" s="19"/>
      <c r="M98" s="32" t="s">
        <v>34</v>
      </c>
      <c r="N98" t="s">
        <v>35</v>
      </c>
      <c r="O98" t="s">
        <v>36</v>
      </c>
    </row>
    <row r="99" spans="1:15" ht="21" customHeight="1" x14ac:dyDescent="0.2">
      <c r="A99" s="2" t="s">
        <v>133</v>
      </c>
      <c r="B99" s="2" t="s">
        <v>134</v>
      </c>
      <c r="C99" s="2" t="s">
        <v>136</v>
      </c>
      <c r="D99" s="2" t="s">
        <v>32</v>
      </c>
      <c r="F99" s="15" t="s">
        <v>137</v>
      </c>
      <c r="G99" s="16">
        <v>778.32</v>
      </c>
      <c r="H99" s="17">
        <v>778.32</v>
      </c>
      <c r="I99" s="18"/>
      <c r="J99" s="27">
        <v>0</v>
      </c>
      <c r="K99" s="19">
        <f t="shared" si="3"/>
        <v>0</v>
      </c>
      <c r="L99" s="19"/>
      <c r="M99" s="32"/>
      <c r="N99" t="s">
        <v>35</v>
      </c>
      <c r="O99" t="s">
        <v>36</v>
      </c>
    </row>
    <row r="100" spans="1:15" ht="11.25" customHeight="1" x14ac:dyDescent="0.2">
      <c r="A100" s="2" t="s">
        <v>133</v>
      </c>
      <c r="B100" s="2" t="s">
        <v>134</v>
      </c>
      <c r="C100" s="2" t="s">
        <v>31</v>
      </c>
      <c r="D100" s="2" t="s">
        <v>37</v>
      </c>
      <c r="F100" s="15" t="s">
        <v>138</v>
      </c>
      <c r="G100" s="16">
        <v>778.32</v>
      </c>
      <c r="H100" s="17">
        <v>778.32</v>
      </c>
      <c r="I100" s="18"/>
      <c r="J100" s="27">
        <v>0</v>
      </c>
      <c r="K100" s="19">
        <f t="shared" si="3"/>
        <v>0</v>
      </c>
      <c r="L100" s="19"/>
      <c r="M100" s="32"/>
      <c r="N100" t="s">
        <v>35</v>
      </c>
      <c r="O100" t="s">
        <v>36</v>
      </c>
    </row>
    <row r="101" spans="1:15" ht="21" customHeight="1" x14ac:dyDescent="0.2">
      <c r="A101" s="2" t="s">
        <v>133</v>
      </c>
      <c r="B101" s="2" t="s">
        <v>134</v>
      </c>
      <c r="C101" s="2" t="s">
        <v>136</v>
      </c>
      <c r="D101" s="2" t="s">
        <v>37</v>
      </c>
      <c r="F101" s="15" t="s">
        <v>139</v>
      </c>
      <c r="G101" s="16">
        <v>778.32</v>
      </c>
      <c r="H101" s="17">
        <v>778.32</v>
      </c>
      <c r="I101" s="18"/>
      <c r="J101" s="27">
        <v>0</v>
      </c>
      <c r="K101" s="19">
        <f t="shared" si="3"/>
        <v>0</v>
      </c>
      <c r="L101" s="19"/>
      <c r="M101" s="32"/>
      <c r="N101" t="s">
        <v>35</v>
      </c>
      <c r="O101" t="s">
        <v>36</v>
      </c>
    </row>
    <row r="102" spans="1:15" ht="11.25" customHeight="1" x14ac:dyDescent="0.2">
      <c r="A102" s="2" t="s">
        <v>133</v>
      </c>
      <c r="B102" s="2" t="s">
        <v>134</v>
      </c>
      <c r="C102" s="2" t="s">
        <v>31</v>
      </c>
      <c r="D102" s="2" t="s">
        <v>39</v>
      </c>
      <c r="F102" s="15" t="s">
        <v>140</v>
      </c>
      <c r="G102" s="16">
        <v>778.32</v>
      </c>
      <c r="H102" s="17">
        <v>778.32</v>
      </c>
      <c r="I102" s="18"/>
      <c r="J102" s="27">
        <v>0</v>
      </c>
      <c r="K102" s="19">
        <f t="shared" si="3"/>
        <v>0</v>
      </c>
      <c r="L102" s="19"/>
      <c r="M102" s="32"/>
      <c r="N102" t="s">
        <v>35</v>
      </c>
      <c r="O102" t="s">
        <v>36</v>
      </c>
    </row>
    <row r="103" spans="1:15" ht="21" customHeight="1" x14ac:dyDescent="0.2">
      <c r="A103" s="2" t="s">
        <v>133</v>
      </c>
      <c r="B103" s="2" t="s">
        <v>134</v>
      </c>
      <c r="C103" s="2" t="s">
        <v>136</v>
      </c>
      <c r="D103" s="2" t="s">
        <v>39</v>
      </c>
      <c r="F103" s="15" t="s">
        <v>141</v>
      </c>
      <c r="G103" s="16">
        <v>778.32</v>
      </c>
      <c r="H103" s="17">
        <v>778.32</v>
      </c>
      <c r="I103" s="18"/>
      <c r="J103" s="27">
        <v>0</v>
      </c>
      <c r="K103" s="19">
        <f t="shared" si="3"/>
        <v>0</v>
      </c>
      <c r="L103" s="19"/>
      <c r="M103" s="32"/>
      <c r="N103" t="s">
        <v>35</v>
      </c>
      <c r="O103" t="s">
        <v>36</v>
      </c>
    </row>
    <row r="104" spans="1:15" ht="11.25" customHeight="1" x14ac:dyDescent="0.2">
      <c r="A104" s="2" t="s">
        <v>133</v>
      </c>
      <c r="B104" s="2" t="s">
        <v>134</v>
      </c>
      <c r="C104" s="2" t="s">
        <v>31</v>
      </c>
      <c r="D104" s="2" t="s">
        <v>41</v>
      </c>
      <c r="F104" s="15" t="s">
        <v>142</v>
      </c>
      <c r="G104" s="16">
        <v>778.32</v>
      </c>
      <c r="H104" s="17">
        <v>778.32</v>
      </c>
      <c r="I104" s="18"/>
      <c r="J104" s="27">
        <v>0</v>
      </c>
      <c r="K104" s="19">
        <f t="shared" si="3"/>
        <v>0</v>
      </c>
      <c r="L104" s="19"/>
      <c r="M104" s="32"/>
      <c r="N104" t="s">
        <v>35</v>
      </c>
      <c r="O104" t="s">
        <v>36</v>
      </c>
    </row>
    <row r="105" spans="1:15" ht="21" customHeight="1" x14ac:dyDescent="0.2">
      <c r="A105" s="2" t="s">
        <v>133</v>
      </c>
      <c r="B105" s="2" t="s">
        <v>134</v>
      </c>
      <c r="C105" s="2" t="s">
        <v>136</v>
      </c>
      <c r="D105" s="2" t="s">
        <v>41</v>
      </c>
      <c r="F105" s="15" t="s">
        <v>143</v>
      </c>
      <c r="G105" s="16">
        <v>778.32</v>
      </c>
      <c r="H105" s="17">
        <v>778.32</v>
      </c>
      <c r="I105" s="18"/>
      <c r="J105" s="27">
        <v>0</v>
      </c>
      <c r="K105" s="19">
        <f t="shared" si="3"/>
        <v>0</v>
      </c>
      <c r="L105" s="19"/>
      <c r="M105" s="32"/>
      <c r="N105" t="s">
        <v>35</v>
      </c>
      <c r="O105" t="s">
        <v>36</v>
      </c>
    </row>
    <row r="106" spans="1:15" ht="11.25" customHeight="1" x14ac:dyDescent="0.2">
      <c r="A106" s="2" t="s">
        <v>133</v>
      </c>
      <c r="B106" s="2" t="s">
        <v>134</v>
      </c>
      <c r="C106" s="2" t="s">
        <v>31</v>
      </c>
      <c r="D106" s="2" t="s">
        <v>43</v>
      </c>
      <c r="F106" s="15" t="s">
        <v>144</v>
      </c>
      <c r="G106" s="16">
        <v>778.32</v>
      </c>
      <c r="H106" s="17">
        <v>778.32</v>
      </c>
      <c r="I106" s="18"/>
      <c r="J106" s="27">
        <v>0</v>
      </c>
      <c r="K106" s="19">
        <f t="shared" si="3"/>
        <v>0</v>
      </c>
      <c r="L106" s="19"/>
      <c r="M106" s="32"/>
      <c r="N106" t="s">
        <v>35</v>
      </c>
      <c r="O106" t="s">
        <v>36</v>
      </c>
    </row>
    <row r="107" spans="1:15" ht="21" customHeight="1" x14ac:dyDescent="0.2">
      <c r="A107" s="2" t="s">
        <v>133</v>
      </c>
      <c r="B107" s="2" t="s">
        <v>134</v>
      </c>
      <c r="C107" s="2" t="s">
        <v>136</v>
      </c>
      <c r="D107" s="2" t="s">
        <v>43</v>
      </c>
      <c r="F107" s="15" t="s">
        <v>145</v>
      </c>
      <c r="G107" s="16">
        <v>778.32</v>
      </c>
      <c r="H107" s="17">
        <v>778.32</v>
      </c>
      <c r="I107" s="18"/>
      <c r="J107" s="27">
        <v>0</v>
      </c>
      <c r="K107" s="19">
        <f t="shared" si="3"/>
        <v>0</v>
      </c>
      <c r="L107" s="19"/>
      <c r="M107" s="32"/>
      <c r="N107" t="s">
        <v>35</v>
      </c>
      <c r="O107" t="s">
        <v>36</v>
      </c>
    </row>
    <row r="108" spans="1:15" ht="22.5" customHeight="1" x14ac:dyDescent="0.2">
      <c r="A108" s="2">
        <v>1</v>
      </c>
      <c r="B108" s="2"/>
      <c r="C108" s="2"/>
      <c r="D108" s="2"/>
      <c r="F108" s="13" t="s">
        <v>146</v>
      </c>
      <c r="G108" s="26">
        <f>G109</f>
        <v>706.56</v>
      </c>
      <c r="H108" s="26">
        <f>H109</f>
        <v>706.56</v>
      </c>
      <c r="I108" s="14">
        <f>I109</f>
        <v>0</v>
      </c>
      <c r="J108" s="14">
        <f>SUM(J109:J117)</f>
        <v>0</v>
      </c>
      <c r="K108" s="14">
        <f>SUM(K109:K117)</f>
        <v>0</v>
      </c>
      <c r="L108" s="14"/>
      <c r="M108" s="14"/>
      <c r="N108" t="s">
        <v>27</v>
      </c>
      <c r="O108" t="s">
        <v>28</v>
      </c>
    </row>
    <row r="109" spans="1:15" ht="11.25" customHeight="1" x14ac:dyDescent="0.2">
      <c r="A109" s="2" t="s">
        <v>147</v>
      </c>
      <c r="B109" s="2" t="s">
        <v>148</v>
      </c>
      <c r="C109" s="2" t="s">
        <v>31</v>
      </c>
      <c r="D109" s="2" t="s">
        <v>32</v>
      </c>
      <c r="F109" s="15" t="s">
        <v>149</v>
      </c>
      <c r="G109" s="16">
        <v>706.56</v>
      </c>
      <c r="H109" s="17">
        <v>706.56</v>
      </c>
      <c r="I109" s="18"/>
      <c r="J109" s="27">
        <v>0</v>
      </c>
      <c r="K109" s="19">
        <f>G109*J109</f>
        <v>0</v>
      </c>
      <c r="L109" s="19"/>
      <c r="M109" s="32" t="s">
        <v>68</v>
      </c>
      <c r="N109" t="s">
        <v>35</v>
      </c>
      <c r="O109" t="s">
        <v>36</v>
      </c>
    </row>
    <row r="110" spans="1:15" ht="11.25" customHeight="1" x14ac:dyDescent="0.2">
      <c r="A110" s="2" t="s">
        <v>147</v>
      </c>
      <c r="B110" s="2" t="s">
        <v>148</v>
      </c>
      <c r="C110" s="2" t="s">
        <v>31</v>
      </c>
      <c r="D110" s="2" t="s">
        <v>37</v>
      </c>
      <c r="F110" s="15" t="s">
        <v>150</v>
      </c>
      <c r="G110" s="16">
        <v>706.56</v>
      </c>
      <c r="H110" s="17">
        <v>706.56</v>
      </c>
      <c r="I110" s="18"/>
      <c r="J110" s="27">
        <v>0</v>
      </c>
      <c r="K110" s="19">
        <f>G110*J110</f>
        <v>0</v>
      </c>
      <c r="L110" s="19"/>
      <c r="M110" s="32"/>
      <c r="N110" t="s">
        <v>35</v>
      </c>
      <c r="O110" t="s">
        <v>36</v>
      </c>
    </row>
    <row r="111" spans="1:15" ht="11.25" customHeight="1" x14ac:dyDescent="0.2">
      <c r="A111" s="2" t="s">
        <v>147</v>
      </c>
      <c r="B111" s="2" t="s">
        <v>148</v>
      </c>
      <c r="C111" s="2" t="s">
        <v>31</v>
      </c>
      <c r="D111" s="2" t="s">
        <v>39</v>
      </c>
      <c r="F111" s="15" t="s">
        <v>151</v>
      </c>
      <c r="G111" s="16">
        <v>706.56</v>
      </c>
      <c r="H111" s="17">
        <v>706.56</v>
      </c>
      <c r="I111" s="18"/>
      <c r="J111" s="27">
        <v>0</v>
      </c>
      <c r="K111" s="19">
        <f>G111*J111</f>
        <v>0</v>
      </c>
      <c r="L111" s="19"/>
      <c r="M111" s="32"/>
      <c r="N111" t="s">
        <v>35</v>
      </c>
      <c r="O111" t="s">
        <v>36</v>
      </c>
    </row>
    <row r="112" spans="1:15" ht="11.25" customHeight="1" x14ac:dyDescent="0.2">
      <c r="A112" s="2" t="s">
        <v>147</v>
      </c>
      <c r="B112" s="2" t="s">
        <v>148</v>
      </c>
      <c r="C112" s="2" t="s">
        <v>31</v>
      </c>
      <c r="D112" s="2" t="s">
        <v>41</v>
      </c>
      <c r="F112" s="15" t="s">
        <v>152</v>
      </c>
      <c r="G112" s="16">
        <v>706.56</v>
      </c>
      <c r="H112" s="17">
        <v>706.56</v>
      </c>
      <c r="I112" s="18"/>
      <c r="J112" s="27">
        <v>0</v>
      </c>
      <c r="K112" s="19">
        <f>G112*J112</f>
        <v>0</v>
      </c>
      <c r="L112" s="19"/>
      <c r="M112" s="32"/>
      <c r="N112" t="s">
        <v>35</v>
      </c>
      <c r="O112" t="s">
        <v>36</v>
      </c>
    </row>
    <row r="113" spans="1:15" ht="11.25" customHeight="1" x14ac:dyDescent="0.2">
      <c r="A113" s="2" t="s">
        <v>147</v>
      </c>
      <c r="B113" s="2" t="s">
        <v>148</v>
      </c>
      <c r="C113" s="2" t="s">
        <v>31</v>
      </c>
      <c r="D113" s="2" t="s">
        <v>43</v>
      </c>
      <c r="F113" s="15" t="s">
        <v>153</v>
      </c>
      <c r="G113" s="16">
        <v>706.56</v>
      </c>
      <c r="H113" s="17">
        <v>706.56</v>
      </c>
      <c r="I113" s="18"/>
      <c r="J113" s="27">
        <v>0</v>
      </c>
      <c r="K113" s="19">
        <f>G113*J113</f>
        <v>0</v>
      </c>
      <c r="L113" s="19"/>
      <c r="M113" s="32"/>
      <c r="N113" t="s">
        <v>35</v>
      </c>
      <c r="O113" t="s">
        <v>36</v>
      </c>
    </row>
    <row r="114" spans="1:15" ht="10.5" customHeight="1" x14ac:dyDescent="0.2">
      <c r="A114" s="2">
        <v>1</v>
      </c>
      <c r="B114" s="2"/>
      <c r="C114" s="2"/>
      <c r="D114" s="2"/>
      <c r="E114" s="2"/>
      <c r="F114" s="2"/>
      <c r="G114" s="19"/>
      <c r="H114" s="19"/>
      <c r="I114" s="19"/>
      <c r="J114" s="19"/>
      <c r="K114" s="19"/>
      <c r="L114" s="19"/>
      <c r="M114" s="32"/>
      <c r="O114" t="s">
        <v>36</v>
      </c>
    </row>
    <row r="115" spans="1:15" ht="10.5" customHeight="1" x14ac:dyDescent="0.2">
      <c r="A115" s="2">
        <v>1</v>
      </c>
      <c r="B115" s="2"/>
      <c r="C115" s="2"/>
      <c r="D115" s="2"/>
      <c r="E115" s="2"/>
      <c r="F115" s="2"/>
      <c r="G115" s="19"/>
      <c r="H115" s="19"/>
      <c r="I115" s="19"/>
      <c r="J115" s="19"/>
      <c r="K115" s="19"/>
      <c r="L115" s="19"/>
      <c r="M115" s="32"/>
      <c r="O115" t="s">
        <v>36</v>
      </c>
    </row>
    <row r="116" spans="1:15" ht="10.5" customHeight="1" x14ac:dyDescent="0.2">
      <c r="A116" s="2">
        <v>1</v>
      </c>
      <c r="B116" s="2"/>
      <c r="C116" s="2"/>
      <c r="D116" s="2"/>
      <c r="E116" s="2"/>
      <c r="F116" s="2"/>
      <c r="G116" s="19"/>
      <c r="H116" s="19"/>
      <c r="I116" s="19"/>
      <c r="J116" s="19"/>
      <c r="K116" s="19"/>
      <c r="L116" s="19"/>
      <c r="M116" s="32"/>
      <c r="O116" t="s">
        <v>36</v>
      </c>
    </row>
    <row r="117" spans="1:15" ht="10.5" customHeight="1" x14ac:dyDescent="0.2">
      <c r="A117" s="2">
        <v>1</v>
      </c>
      <c r="B117" s="2"/>
      <c r="C117" s="2"/>
      <c r="D117" s="2"/>
      <c r="E117" s="2"/>
      <c r="F117" s="2"/>
      <c r="G117" s="19"/>
      <c r="H117" s="19"/>
      <c r="I117" s="19"/>
      <c r="J117" s="19"/>
      <c r="K117" s="19"/>
      <c r="L117" s="19"/>
      <c r="M117" s="32"/>
      <c r="O117" t="s">
        <v>36</v>
      </c>
    </row>
    <row r="118" spans="1:15" ht="22.5" customHeight="1" x14ac:dyDescent="0.2">
      <c r="A118" s="2">
        <v>1</v>
      </c>
      <c r="B118" s="2"/>
      <c r="C118" s="2"/>
      <c r="D118" s="2"/>
      <c r="F118" s="13" t="s">
        <v>154</v>
      </c>
      <c r="G118" s="28">
        <f>G119</f>
        <v>683.1</v>
      </c>
      <c r="H118" s="28">
        <f>H119</f>
        <v>683.1</v>
      </c>
      <c r="I118" s="14">
        <f>I119</f>
        <v>0</v>
      </c>
      <c r="J118" s="14">
        <f>SUM(J119:J127)</f>
        <v>0</v>
      </c>
      <c r="K118" s="14">
        <f>SUM(K119:K127)</f>
        <v>0</v>
      </c>
      <c r="L118" s="14"/>
      <c r="M118" s="14"/>
      <c r="N118" t="s">
        <v>27</v>
      </c>
      <c r="O118" t="s">
        <v>28</v>
      </c>
    </row>
    <row r="119" spans="1:15" ht="21" customHeight="1" x14ac:dyDescent="0.2">
      <c r="A119" s="2" t="s">
        <v>155</v>
      </c>
      <c r="B119" s="2" t="s">
        <v>156</v>
      </c>
      <c r="C119" s="2" t="s">
        <v>122</v>
      </c>
      <c r="D119" s="2" t="s">
        <v>32</v>
      </c>
      <c r="F119" s="15" t="s">
        <v>157</v>
      </c>
      <c r="G119" s="20">
        <v>683.1</v>
      </c>
      <c r="H119" s="21">
        <v>683.1</v>
      </c>
      <c r="I119" s="18"/>
      <c r="J119" s="27">
        <v>0</v>
      </c>
      <c r="K119" s="19">
        <f>G119*J119</f>
        <v>0</v>
      </c>
      <c r="L119" s="19"/>
      <c r="M119" s="32" t="s">
        <v>68</v>
      </c>
      <c r="N119" t="s">
        <v>35</v>
      </c>
      <c r="O119" t="s">
        <v>36</v>
      </c>
    </row>
    <row r="120" spans="1:15" ht="21" customHeight="1" x14ac:dyDescent="0.2">
      <c r="A120" s="2" t="s">
        <v>155</v>
      </c>
      <c r="B120" s="2" t="s">
        <v>156</v>
      </c>
      <c r="C120" s="2" t="s">
        <v>122</v>
      </c>
      <c r="D120" s="2" t="s">
        <v>37</v>
      </c>
      <c r="F120" s="15" t="s">
        <v>158</v>
      </c>
      <c r="G120" s="20">
        <v>683.1</v>
      </c>
      <c r="H120" s="21">
        <v>683.1</v>
      </c>
      <c r="I120" s="18"/>
      <c r="J120" s="27">
        <v>0</v>
      </c>
      <c r="K120" s="19">
        <f>G120*J120</f>
        <v>0</v>
      </c>
      <c r="L120" s="19"/>
      <c r="M120" s="32"/>
      <c r="N120" t="s">
        <v>35</v>
      </c>
      <c r="O120" t="s">
        <v>36</v>
      </c>
    </row>
    <row r="121" spans="1:15" ht="21" customHeight="1" x14ac:dyDescent="0.2">
      <c r="A121" s="2" t="s">
        <v>155</v>
      </c>
      <c r="B121" s="2" t="s">
        <v>156</v>
      </c>
      <c r="C121" s="2" t="s">
        <v>122</v>
      </c>
      <c r="D121" s="2" t="s">
        <v>39</v>
      </c>
      <c r="F121" s="15" t="s">
        <v>159</v>
      </c>
      <c r="G121" s="20">
        <v>683.1</v>
      </c>
      <c r="H121" s="21">
        <v>683.1</v>
      </c>
      <c r="I121" s="18"/>
      <c r="J121" s="27">
        <v>0</v>
      </c>
      <c r="K121" s="19">
        <f>G121*J121</f>
        <v>0</v>
      </c>
      <c r="L121" s="19"/>
      <c r="M121" s="32"/>
      <c r="N121" t="s">
        <v>35</v>
      </c>
      <c r="O121" t="s">
        <v>36</v>
      </c>
    </row>
    <row r="122" spans="1:15" ht="21" customHeight="1" x14ac:dyDescent="0.2">
      <c r="A122" s="2" t="s">
        <v>155</v>
      </c>
      <c r="B122" s="2" t="s">
        <v>156</v>
      </c>
      <c r="C122" s="2" t="s">
        <v>122</v>
      </c>
      <c r="D122" s="2" t="s">
        <v>41</v>
      </c>
      <c r="F122" s="15" t="s">
        <v>160</v>
      </c>
      <c r="G122" s="20">
        <v>683.1</v>
      </c>
      <c r="H122" s="21">
        <v>683.1</v>
      </c>
      <c r="I122" s="18"/>
      <c r="J122" s="27">
        <v>0</v>
      </c>
      <c r="K122" s="19">
        <f>G122*J122</f>
        <v>0</v>
      </c>
      <c r="L122" s="19"/>
      <c r="M122" s="32"/>
      <c r="N122" t="s">
        <v>35</v>
      </c>
      <c r="O122" t="s">
        <v>36</v>
      </c>
    </row>
    <row r="123" spans="1:15" ht="21" customHeight="1" x14ac:dyDescent="0.2">
      <c r="A123" s="2" t="s">
        <v>155</v>
      </c>
      <c r="B123" s="2" t="s">
        <v>156</v>
      </c>
      <c r="C123" s="2" t="s">
        <v>122</v>
      </c>
      <c r="D123" s="2" t="s">
        <v>43</v>
      </c>
      <c r="F123" s="15" t="s">
        <v>161</v>
      </c>
      <c r="G123" s="20">
        <v>683.1</v>
      </c>
      <c r="H123" s="21">
        <v>683.1</v>
      </c>
      <c r="I123" s="18"/>
      <c r="J123" s="27">
        <v>0</v>
      </c>
      <c r="K123" s="19">
        <f>G123*J123</f>
        <v>0</v>
      </c>
      <c r="L123" s="19"/>
      <c r="M123" s="32"/>
      <c r="N123" t="s">
        <v>35</v>
      </c>
      <c r="O123" t="s">
        <v>36</v>
      </c>
    </row>
    <row r="124" spans="1:15" ht="10.5" customHeight="1" x14ac:dyDescent="0.2">
      <c r="A124" s="2">
        <v>1</v>
      </c>
      <c r="B124" s="2"/>
      <c r="C124" s="2"/>
      <c r="D124" s="2"/>
      <c r="E124" s="2"/>
      <c r="F124" s="2"/>
      <c r="G124" s="19"/>
      <c r="H124" s="19"/>
      <c r="I124" s="19"/>
      <c r="J124" s="19"/>
      <c r="K124" s="19"/>
      <c r="L124" s="19"/>
      <c r="M124" s="32"/>
      <c r="O124" t="s">
        <v>36</v>
      </c>
    </row>
    <row r="125" spans="1:15" ht="10.5" customHeight="1" x14ac:dyDescent="0.2">
      <c r="A125" s="2">
        <v>1</v>
      </c>
      <c r="B125" s="2"/>
      <c r="C125" s="2"/>
      <c r="D125" s="2"/>
      <c r="E125" s="2"/>
      <c r="F125" s="2"/>
      <c r="G125" s="19"/>
      <c r="H125" s="19"/>
      <c r="I125" s="19"/>
      <c r="J125" s="19"/>
      <c r="K125" s="19"/>
      <c r="L125" s="19"/>
      <c r="M125" s="32"/>
      <c r="O125" t="s">
        <v>36</v>
      </c>
    </row>
    <row r="126" spans="1:15" ht="10.5" customHeight="1" x14ac:dyDescent="0.2">
      <c r="A126" s="2">
        <v>1</v>
      </c>
      <c r="B126" s="2"/>
      <c r="C126" s="2"/>
      <c r="D126" s="2"/>
      <c r="E126" s="2"/>
      <c r="F126" s="2"/>
      <c r="G126" s="19"/>
      <c r="H126" s="19"/>
      <c r="I126" s="19"/>
      <c r="J126" s="19"/>
      <c r="K126" s="19"/>
      <c r="L126" s="19"/>
      <c r="M126" s="32"/>
      <c r="O126" t="s">
        <v>36</v>
      </c>
    </row>
    <row r="127" spans="1:15" ht="10.5" customHeight="1" x14ac:dyDescent="0.2">
      <c r="A127" s="2">
        <v>1</v>
      </c>
      <c r="B127" s="2"/>
      <c r="C127" s="2"/>
      <c r="D127" s="2"/>
      <c r="E127" s="2"/>
      <c r="F127" s="2"/>
      <c r="G127" s="19"/>
      <c r="H127" s="19"/>
      <c r="I127" s="19"/>
      <c r="J127" s="19"/>
      <c r="K127" s="19"/>
      <c r="L127" s="19"/>
      <c r="M127" s="32"/>
      <c r="O127" t="s">
        <v>36</v>
      </c>
    </row>
    <row r="128" spans="1:15" ht="14.25" customHeight="1" x14ac:dyDescent="0.25">
      <c r="A128" s="2">
        <v>1</v>
      </c>
      <c r="B128" s="2"/>
      <c r="C128" s="2"/>
      <c r="D128" s="2"/>
      <c r="F128" s="10" t="s">
        <v>73</v>
      </c>
      <c r="G128" s="11"/>
      <c r="H128" s="12"/>
      <c r="I128" s="12"/>
      <c r="J128" s="12">
        <f>SUMIF(N129:N129,"=6",J129:J129)</f>
        <v>0</v>
      </c>
      <c r="K128" s="12">
        <f>SUMIF(N129:N129,"=6",K129:K129)</f>
        <v>0</v>
      </c>
      <c r="L128" s="12"/>
      <c r="M128" s="12"/>
      <c r="N128" t="s">
        <v>21</v>
      </c>
      <c r="O128" t="s">
        <v>22</v>
      </c>
    </row>
    <row r="129" spans="1:15" ht="14.25" customHeight="1" x14ac:dyDescent="0.25">
      <c r="A129" s="2">
        <v>1</v>
      </c>
      <c r="B129" s="2"/>
      <c r="C129" s="2"/>
      <c r="D129" s="2"/>
      <c r="F129" s="10" t="s">
        <v>23</v>
      </c>
      <c r="G129" s="11"/>
      <c r="H129" s="12"/>
      <c r="I129" s="12"/>
      <c r="J129" s="12">
        <f>SUMIF(N130:N162,"=7",J130:J162)</f>
        <v>0</v>
      </c>
      <c r="K129" s="12">
        <f>SUMIF(N130:N162,"=7",K130:K162)</f>
        <v>0</v>
      </c>
      <c r="L129" s="12"/>
      <c r="M129" s="12"/>
      <c r="N129" t="s">
        <v>24</v>
      </c>
      <c r="O129" t="s">
        <v>162</v>
      </c>
    </row>
    <row r="130" spans="1:15" ht="22.5" customHeight="1" x14ac:dyDescent="0.2">
      <c r="A130" s="2">
        <v>1</v>
      </c>
      <c r="B130" s="2"/>
      <c r="C130" s="2"/>
      <c r="D130" s="2"/>
      <c r="F130" s="13" t="s">
        <v>163</v>
      </c>
      <c r="G130" s="29">
        <f>G131</f>
        <v>966</v>
      </c>
      <c r="H130" s="29">
        <f>H131</f>
        <v>966</v>
      </c>
      <c r="I130" s="14">
        <f>I131</f>
        <v>0</v>
      </c>
      <c r="J130" s="14">
        <f>SUM(J131:J142)</f>
        <v>0</v>
      </c>
      <c r="K130" s="14">
        <f>SUM(K131:K142)</f>
        <v>0</v>
      </c>
      <c r="L130" s="14"/>
      <c r="M130" s="14"/>
      <c r="N130" t="s">
        <v>27</v>
      </c>
      <c r="O130" t="s">
        <v>76</v>
      </c>
    </row>
    <row r="131" spans="1:15" ht="11.25" customHeight="1" x14ac:dyDescent="0.2">
      <c r="A131" s="2" t="s">
        <v>164</v>
      </c>
      <c r="B131" s="2" t="s">
        <v>165</v>
      </c>
      <c r="C131" s="2" t="s">
        <v>31</v>
      </c>
      <c r="D131" s="2" t="s">
        <v>79</v>
      </c>
      <c r="F131" s="15" t="s">
        <v>166</v>
      </c>
      <c r="G131" s="22">
        <v>966</v>
      </c>
      <c r="H131" s="23">
        <v>966</v>
      </c>
      <c r="I131" s="18"/>
      <c r="J131" s="27">
        <v>0</v>
      </c>
      <c r="K131" s="19">
        <f t="shared" ref="K131:K142" si="4">G131*J131</f>
        <v>0</v>
      </c>
      <c r="L131" s="19"/>
      <c r="M131" s="32" t="s">
        <v>34</v>
      </c>
      <c r="N131" t="s">
        <v>35</v>
      </c>
      <c r="O131" t="s">
        <v>36</v>
      </c>
    </row>
    <row r="132" spans="1:15" ht="21" customHeight="1" x14ac:dyDescent="0.2">
      <c r="A132" s="2" t="s">
        <v>164</v>
      </c>
      <c r="B132" s="2" t="s">
        <v>165</v>
      </c>
      <c r="C132" s="2" t="s">
        <v>122</v>
      </c>
      <c r="D132" s="2" t="s">
        <v>79</v>
      </c>
      <c r="F132" s="15" t="s">
        <v>167</v>
      </c>
      <c r="G132" s="22">
        <v>966</v>
      </c>
      <c r="H132" s="23">
        <v>966</v>
      </c>
      <c r="I132" s="18"/>
      <c r="J132" s="27">
        <v>0</v>
      </c>
      <c r="K132" s="19">
        <f t="shared" si="4"/>
        <v>0</v>
      </c>
      <c r="L132" s="19"/>
      <c r="M132" s="32"/>
      <c r="N132" t="s">
        <v>35</v>
      </c>
      <c r="O132" t="s">
        <v>36</v>
      </c>
    </row>
    <row r="133" spans="1:15" ht="11.25" customHeight="1" x14ac:dyDescent="0.2">
      <c r="A133" s="2" t="s">
        <v>164</v>
      </c>
      <c r="B133" s="2" t="s">
        <v>165</v>
      </c>
      <c r="C133" s="2" t="s">
        <v>31</v>
      </c>
      <c r="D133" s="2" t="s">
        <v>83</v>
      </c>
      <c r="F133" s="15" t="s">
        <v>168</v>
      </c>
      <c r="G133" s="22">
        <v>966</v>
      </c>
      <c r="H133" s="23">
        <v>966</v>
      </c>
      <c r="I133" s="18"/>
      <c r="J133" s="27">
        <v>0</v>
      </c>
      <c r="K133" s="19">
        <f t="shared" si="4"/>
        <v>0</v>
      </c>
      <c r="L133" s="19"/>
      <c r="M133" s="32"/>
      <c r="N133" t="s">
        <v>35</v>
      </c>
      <c r="O133" t="s">
        <v>36</v>
      </c>
    </row>
    <row r="134" spans="1:15" ht="21" customHeight="1" x14ac:dyDescent="0.2">
      <c r="A134" s="2" t="s">
        <v>164</v>
      </c>
      <c r="B134" s="2" t="s">
        <v>165</v>
      </c>
      <c r="C134" s="2" t="s">
        <v>122</v>
      </c>
      <c r="D134" s="2" t="s">
        <v>83</v>
      </c>
      <c r="F134" s="15" t="s">
        <v>169</v>
      </c>
      <c r="G134" s="22">
        <v>966</v>
      </c>
      <c r="H134" s="23">
        <v>966</v>
      </c>
      <c r="I134" s="18"/>
      <c r="J134" s="27">
        <v>0</v>
      </c>
      <c r="K134" s="19">
        <f t="shared" si="4"/>
        <v>0</v>
      </c>
      <c r="L134" s="19"/>
      <c r="M134" s="32"/>
      <c r="N134" t="s">
        <v>35</v>
      </c>
      <c r="O134" t="s">
        <v>36</v>
      </c>
    </row>
    <row r="135" spans="1:15" ht="11.25" customHeight="1" x14ac:dyDescent="0.2">
      <c r="A135" s="2" t="s">
        <v>164</v>
      </c>
      <c r="B135" s="2" t="s">
        <v>165</v>
      </c>
      <c r="C135" s="2" t="s">
        <v>31</v>
      </c>
      <c r="D135" s="2" t="s">
        <v>86</v>
      </c>
      <c r="F135" s="15" t="s">
        <v>170</v>
      </c>
      <c r="G135" s="22">
        <v>966</v>
      </c>
      <c r="H135" s="23">
        <v>966</v>
      </c>
      <c r="I135" s="18"/>
      <c r="J135" s="27">
        <v>0</v>
      </c>
      <c r="K135" s="19">
        <f t="shared" si="4"/>
        <v>0</v>
      </c>
      <c r="L135" s="19"/>
      <c r="M135" s="32"/>
      <c r="N135" t="s">
        <v>35</v>
      </c>
      <c r="O135" t="s">
        <v>36</v>
      </c>
    </row>
    <row r="136" spans="1:15" ht="21" customHeight="1" x14ac:dyDescent="0.2">
      <c r="A136" s="2" t="s">
        <v>164</v>
      </c>
      <c r="B136" s="2" t="s">
        <v>165</v>
      </c>
      <c r="C136" s="2" t="s">
        <v>122</v>
      </c>
      <c r="D136" s="2" t="s">
        <v>86</v>
      </c>
      <c r="F136" s="15" t="s">
        <v>171</v>
      </c>
      <c r="G136" s="22">
        <v>966</v>
      </c>
      <c r="H136" s="23">
        <v>966</v>
      </c>
      <c r="I136" s="18"/>
      <c r="J136" s="27">
        <v>0</v>
      </c>
      <c r="K136" s="19">
        <f t="shared" si="4"/>
        <v>0</v>
      </c>
      <c r="L136" s="19"/>
      <c r="M136" s="32"/>
      <c r="N136" t="s">
        <v>35</v>
      </c>
      <c r="O136" t="s">
        <v>36</v>
      </c>
    </row>
    <row r="137" spans="1:15" ht="11.25" customHeight="1" x14ac:dyDescent="0.2">
      <c r="A137" s="2" t="s">
        <v>164</v>
      </c>
      <c r="B137" s="2" t="s">
        <v>165</v>
      </c>
      <c r="C137" s="2" t="s">
        <v>31</v>
      </c>
      <c r="D137" s="2" t="s">
        <v>89</v>
      </c>
      <c r="F137" s="15" t="s">
        <v>172</v>
      </c>
      <c r="G137" s="22">
        <v>966</v>
      </c>
      <c r="H137" s="23">
        <v>966</v>
      </c>
      <c r="I137" s="18"/>
      <c r="J137" s="27">
        <v>0</v>
      </c>
      <c r="K137" s="19">
        <f t="shared" si="4"/>
        <v>0</v>
      </c>
      <c r="L137" s="19"/>
      <c r="M137" s="32"/>
      <c r="N137" t="s">
        <v>35</v>
      </c>
      <c r="O137" t="s">
        <v>36</v>
      </c>
    </row>
    <row r="138" spans="1:15" ht="21" customHeight="1" x14ac:dyDescent="0.2">
      <c r="A138" s="2" t="s">
        <v>164</v>
      </c>
      <c r="B138" s="2" t="s">
        <v>165</v>
      </c>
      <c r="C138" s="2" t="s">
        <v>122</v>
      </c>
      <c r="D138" s="2" t="s">
        <v>89</v>
      </c>
      <c r="F138" s="15" t="s">
        <v>173</v>
      </c>
      <c r="G138" s="22">
        <v>966</v>
      </c>
      <c r="H138" s="23">
        <v>966</v>
      </c>
      <c r="I138" s="18"/>
      <c r="J138" s="27">
        <v>0</v>
      </c>
      <c r="K138" s="19">
        <f t="shared" si="4"/>
        <v>0</v>
      </c>
      <c r="L138" s="19"/>
      <c r="M138" s="32"/>
      <c r="N138" t="s">
        <v>35</v>
      </c>
      <c r="O138" t="s">
        <v>36</v>
      </c>
    </row>
    <row r="139" spans="1:15" ht="11.25" customHeight="1" x14ac:dyDescent="0.2">
      <c r="A139" s="2" t="s">
        <v>164</v>
      </c>
      <c r="B139" s="2" t="s">
        <v>165</v>
      </c>
      <c r="C139" s="2" t="s">
        <v>31</v>
      </c>
      <c r="D139" s="2" t="s">
        <v>92</v>
      </c>
      <c r="F139" s="15" t="s">
        <v>174</v>
      </c>
      <c r="G139" s="22">
        <v>966</v>
      </c>
      <c r="H139" s="23">
        <v>966</v>
      </c>
      <c r="I139" s="18"/>
      <c r="J139" s="27">
        <v>0</v>
      </c>
      <c r="K139" s="19">
        <f t="shared" si="4"/>
        <v>0</v>
      </c>
      <c r="L139" s="19"/>
      <c r="M139" s="32"/>
      <c r="N139" t="s">
        <v>35</v>
      </c>
      <c r="O139" t="s">
        <v>36</v>
      </c>
    </row>
    <row r="140" spans="1:15" ht="21" customHeight="1" x14ac:dyDescent="0.2">
      <c r="A140" s="2" t="s">
        <v>164</v>
      </c>
      <c r="B140" s="2" t="s">
        <v>165</v>
      </c>
      <c r="C140" s="2" t="s">
        <v>122</v>
      </c>
      <c r="D140" s="2" t="s">
        <v>92</v>
      </c>
      <c r="F140" s="15" t="s">
        <v>175</v>
      </c>
      <c r="G140" s="22">
        <v>966</v>
      </c>
      <c r="H140" s="23">
        <v>966</v>
      </c>
      <c r="I140" s="18"/>
      <c r="J140" s="27">
        <v>0</v>
      </c>
      <c r="K140" s="19">
        <f t="shared" si="4"/>
        <v>0</v>
      </c>
      <c r="L140" s="19"/>
      <c r="M140" s="32"/>
      <c r="N140" t="s">
        <v>35</v>
      </c>
      <c r="O140" t="s">
        <v>36</v>
      </c>
    </row>
    <row r="141" spans="1:15" ht="11.25" customHeight="1" x14ac:dyDescent="0.2">
      <c r="A141" s="2" t="s">
        <v>164</v>
      </c>
      <c r="B141" s="2" t="s">
        <v>165</v>
      </c>
      <c r="C141" s="2" t="s">
        <v>31</v>
      </c>
      <c r="D141" s="2" t="s">
        <v>95</v>
      </c>
      <c r="F141" s="15" t="s">
        <v>176</v>
      </c>
      <c r="G141" s="22">
        <v>966</v>
      </c>
      <c r="H141" s="23">
        <v>966</v>
      </c>
      <c r="I141" s="18"/>
      <c r="J141" s="27">
        <v>0</v>
      </c>
      <c r="K141" s="19">
        <f t="shared" si="4"/>
        <v>0</v>
      </c>
      <c r="L141" s="19"/>
      <c r="M141" s="32"/>
      <c r="N141" t="s">
        <v>35</v>
      </c>
      <c r="O141" t="s">
        <v>36</v>
      </c>
    </row>
    <row r="142" spans="1:15" ht="21" customHeight="1" x14ac:dyDescent="0.2">
      <c r="A142" s="2" t="s">
        <v>164</v>
      </c>
      <c r="B142" s="2" t="s">
        <v>165</v>
      </c>
      <c r="C142" s="2" t="s">
        <v>122</v>
      </c>
      <c r="D142" s="2" t="s">
        <v>95</v>
      </c>
      <c r="F142" s="15" t="s">
        <v>177</v>
      </c>
      <c r="G142" s="22">
        <v>966</v>
      </c>
      <c r="H142" s="23">
        <v>966</v>
      </c>
      <c r="I142" s="18"/>
      <c r="J142" s="27">
        <v>0</v>
      </c>
      <c r="K142" s="19">
        <f t="shared" si="4"/>
        <v>0</v>
      </c>
      <c r="L142" s="19"/>
      <c r="M142" s="32"/>
      <c r="N142" t="s">
        <v>35</v>
      </c>
      <c r="O142" t="s">
        <v>36</v>
      </c>
    </row>
    <row r="143" spans="1:15" ht="22.5" customHeight="1" x14ac:dyDescent="0.2">
      <c r="A143" s="2">
        <v>1</v>
      </c>
      <c r="B143" s="2"/>
      <c r="C143" s="2"/>
      <c r="D143" s="2"/>
      <c r="F143" s="13" t="s">
        <v>178</v>
      </c>
      <c r="G143" s="26">
        <f>G144</f>
        <v>913.56</v>
      </c>
      <c r="H143" s="26">
        <f>H144</f>
        <v>913.56</v>
      </c>
      <c r="I143" s="14">
        <f>I144</f>
        <v>0</v>
      </c>
      <c r="J143" s="14">
        <f>SUM(J144:J152)</f>
        <v>0</v>
      </c>
      <c r="K143" s="14">
        <f>SUM(K144:K152)</f>
        <v>0</v>
      </c>
      <c r="L143" s="14"/>
      <c r="M143" s="14"/>
      <c r="N143" t="s">
        <v>27</v>
      </c>
      <c r="O143" t="s">
        <v>28</v>
      </c>
    </row>
    <row r="144" spans="1:15" ht="11.25" customHeight="1" x14ac:dyDescent="0.2">
      <c r="A144" s="2" t="s">
        <v>179</v>
      </c>
      <c r="B144" s="2" t="s">
        <v>180</v>
      </c>
      <c r="C144" s="2" t="s">
        <v>31</v>
      </c>
      <c r="D144" s="2" t="s">
        <v>79</v>
      </c>
      <c r="F144" s="15" t="s">
        <v>181</v>
      </c>
      <c r="G144" s="16">
        <v>913.56</v>
      </c>
      <c r="H144" s="17">
        <v>913.56</v>
      </c>
      <c r="I144" s="18"/>
      <c r="J144" s="27">
        <v>0</v>
      </c>
      <c r="K144" s="19">
        <f t="shared" ref="K144:K149" si="5">G144*J144</f>
        <v>0</v>
      </c>
      <c r="L144" s="19"/>
      <c r="M144" s="32" t="s">
        <v>68</v>
      </c>
      <c r="N144" t="s">
        <v>35</v>
      </c>
      <c r="O144" t="s">
        <v>36</v>
      </c>
    </row>
    <row r="145" spans="1:15" ht="11.25" customHeight="1" x14ac:dyDescent="0.2">
      <c r="A145" s="2" t="s">
        <v>179</v>
      </c>
      <c r="B145" s="2" t="s">
        <v>180</v>
      </c>
      <c r="C145" s="2" t="s">
        <v>31</v>
      </c>
      <c r="D145" s="2" t="s">
        <v>83</v>
      </c>
      <c r="F145" s="15" t="s">
        <v>182</v>
      </c>
      <c r="G145" s="16">
        <v>913.56</v>
      </c>
      <c r="H145" s="17">
        <v>913.56</v>
      </c>
      <c r="I145" s="18"/>
      <c r="J145" s="27">
        <v>0</v>
      </c>
      <c r="K145" s="19">
        <f t="shared" si="5"/>
        <v>0</v>
      </c>
      <c r="L145" s="19"/>
      <c r="M145" s="32"/>
      <c r="N145" t="s">
        <v>35</v>
      </c>
      <c r="O145" t="s">
        <v>36</v>
      </c>
    </row>
    <row r="146" spans="1:15" ht="11.25" customHeight="1" x14ac:dyDescent="0.2">
      <c r="A146" s="2" t="s">
        <v>179</v>
      </c>
      <c r="B146" s="2" t="s">
        <v>180</v>
      </c>
      <c r="C146" s="2" t="s">
        <v>31</v>
      </c>
      <c r="D146" s="2" t="s">
        <v>86</v>
      </c>
      <c r="F146" s="15" t="s">
        <v>183</v>
      </c>
      <c r="G146" s="16">
        <v>913.56</v>
      </c>
      <c r="H146" s="17">
        <v>913.56</v>
      </c>
      <c r="I146" s="18"/>
      <c r="J146" s="27">
        <v>0</v>
      </c>
      <c r="K146" s="19">
        <f t="shared" si="5"/>
        <v>0</v>
      </c>
      <c r="L146" s="19"/>
      <c r="M146" s="32"/>
      <c r="N146" t="s">
        <v>35</v>
      </c>
      <c r="O146" t="s">
        <v>36</v>
      </c>
    </row>
    <row r="147" spans="1:15" ht="11.25" customHeight="1" x14ac:dyDescent="0.2">
      <c r="A147" s="2" t="s">
        <v>179</v>
      </c>
      <c r="B147" s="2" t="s">
        <v>180</v>
      </c>
      <c r="C147" s="2" t="s">
        <v>31</v>
      </c>
      <c r="D147" s="2" t="s">
        <v>89</v>
      </c>
      <c r="F147" s="15" t="s">
        <v>184</v>
      </c>
      <c r="G147" s="16">
        <v>913.56</v>
      </c>
      <c r="H147" s="17">
        <v>913.56</v>
      </c>
      <c r="I147" s="18"/>
      <c r="J147" s="27">
        <v>0</v>
      </c>
      <c r="K147" s="19">
        <f t="shared" si="5"/>
        <v>0</v>
      </c>
      <c r="L147" s="19"/>
      <c r="M147" s="32"/>
      <c r="N147" t="s">
        <v>35</v>
      </c>
      <c r="O147" t="s">
        <v>36</v>
      </c>
    </row>
    <row r="148" spans="1:15" ht="21" customHeight="1" x14ac:dyDescent="0.2">
      <c r="A148" s="2" t="s">
        <v>179</v>
      </c>
      <c r="B148" s="2" t="s">
        <v>180</v>
      </c>
      <c r="C148" s="2" t="s">
        <v>31</v>
      </c>
      <c r="D148" s="2" t="s">
        <v>92</v>
      </c>
      <c r="F148" s="15" t="s">
        <v>185</v>
      </c>
      <c r="G148" s="16">
        <v>913.56</v>
      </c>
      <c r="H148" s="17">
        <v>913.56</v>
      </c>
      <c r="I148" s="18"/>
      <c r="J148" s="27">
        <v>0</v>
      </c>
      <c r="K148" s="19">
        <f t="shared" si="5"/>
        <v>0</v>
      </c>
      <c r="L148" s="19"/>
      <c r="M148" s="32"/>
      <c r="N148" t="s">
        <v>35</v>
      </c>
      <c r="O148" t="s">
        <v>36</v>
      </c>
    </row>
    <row r="149" spans="1:15" ht="21" customHeight="1" x14ac:dyDescent="0.2">
      <c r="A149" s="2" t="s">
        <v>179</v>
      </c>
      <c r="B149" s="2" t="s">
        <v>180</v>
      </c>
      <c r="C149" s="2" t="s">
        <v>31</v>
      </c>
      <c r="D149" s="2" t="s">
        <v>95</v>
      </c>
      <c r="F149" s="15" t="s">
        <v>186</v>
      </c>
      <c r="G149" s="16">
        <v>913.56</v>
      </c>
      <c r="H149" s="17">
        <v>913.56</v>
      </c>
      <c r="I149" s="18"/>
      <c r="J149" s="27">
        <v>0</v>
      </c>
      <c r="K149" s="19">
        <f t="shared" si="5"/>
        <v>0</v>
      </c>
      <c r="L149" s="19"/>
      <c r="M149" s="32"/>
      <c r="N149" t="s">
        <v>35</v>
      </c>
      <c r="O149" t="s">
        <v>36</v>
      </c>
    </row>
    <row r="150" spans="1:15" ht="10.5" customHeight="1" x14ac:dyDescent="0.2">
      <c r="A150" s="2">
        <v>1</v>
      </c>
      <c r="B150" s="2"/>
      <c r="C150" s="2"/>
      <c r="D150" s="2"/>
      <c r="E150" s="2"/>
      <c r="F150" s="2"/>
      <c r="G150" s="19"/>
      <c r="H150" s="19"/>
      <c r="I150" s="19"/>
      <c r="J150" s="19"/>
      <c r="K150" s="19"/>
      <c r="L150" s="19"/>
      <c r="M150" s="32"/>
      <c r="O150" t="s">
        <v>36</v>
      </c>
    </row>
    <row r="151" spans="1:15" ht="10.5" customHeight="1" x14ac:dyDescent="0.2">
      <c r="A151" s="2">
        <v>1</v>
      </c>
      <c r="B151" s="2"/>
      <c r="C151" s="2"/>
      <c r="D151" s="2"/>
      <c r="E151" s="2"/>
      <c r="F151" s="2"/>
      <c r="G151" s="19"/>
      <c r="H151" s="19"/>
      <c r="I151" s="19"/>
      <c r="J151" s="19"/>
      <c r="K151" s="19"/>
      <c r="L151" s="19"/>
      <c r="M151" s="32"/>
      <c r="O151" t="s">
        <v>36</v>
      </c>
    </row>
    <row r="152" spans="1:15" ht="10.5" customHeight="1" x14ac:dyDescent="0.2">
      <c r="A152" s="2">
        <v>1</v>
      </c>
      <c r="B152" s="2"/>
      <c r="C152" s="2"/>
      <c r="D152" s="2"/>
      <c r="E152" s="2"/>
      <c r="F152" s="2"/>
      <c r="G152" s="19"/>
      <c r="H152" s="19"/>
      <c r="I152" s="19"/>
      <c r="J152" s="19"/>
      <c r="K152" s="19"/>
      <c r="L152" s="19"/>
      <c r="M152" s="32"/>
      <c r="O152" t="s">
        <v>36</v>
      </c>
    </row>
    <row r="153" spans="1:15" ht="22.5" customHeight="1" x14ac:dyDescent="0.2">
      <c r="A153" s="2">
        <v>1</v>
      </c>
      <c r="B153" s="2"/>
      <c r="C153" s="2"/>
      <c r="D153" s="2"/>
      <c r="F153" s="13" t="s">
        <v>187</v>
      </c>
      <c r="G153" s="26">
        <f>G154</f>
        <v>887.34</v>
      </c>
      <c r="H153" s="26">
        <f>H154</f>
        <v>887.34</v>
      </c>
      <c r="I153" s="14">
        <f>I154</f>
        <v>0</v>
      </c>
      <c r="J153" s="14">
        <f>SUM(J154:J162)</f>
        <v>0</v>
      </c>
      <c r="K153" s="14">
        <f>SUM(K154:K162)</f>
        <v>0</v>
      </c>
      <c r="L153" s="14"/>
      <c r="M153" s="14"/>
      <c r="N153" t="s">
        <v>27</v>
      </c>
      <c r="O153" t="s">
        <v>28</v>
      </c>
    </row>
    <row r="154" spans="1:15" ht="21" customHeight="1" x14ac:dyDescent="0.2">
      <c r="A154" s="2" t="s">
        <v>188</v>
      </c>
      <c r="B154" s="2" t="s">
        <v>189</v>
      </c>
      <c r="C154" s="2" t="s">
        <v>136</v>
      </c>
      <c r="D154" s="2" t="s">
        <v>79</v>
      </c>
      <c r="F154" s="15" t="s">
        <v>190</v>
      </c>
      <c r="G154" s="16">
        <v>887.34</v>
      </c>
      <c r="H154" s="17">
        <v>887.34</v>
      </c>
      <c r="I154" s="18"/>
      <c r="J154" s="27">
        <v>0</v>
      </c>
      <c r="K154" s="19">
        <f t="shared" ref="K154:K159" si="6">G154*J154</f>
        <v>0</v>
      </c>
      <c r="L154" s="19"/>
      <c r="M154" s="32" t="s">
        <v>68</v>
      </c>
      <c r="N154" t="s">
        <v>35</v>
      </c>
      <c r="O154" t="s">
        <v>36</v>
      </c>
    </row>
    <row r="155" spans="1:15" ht="21" customHeight="1" x14ac:dyDescent="0.2">
      <c r="A155" s="2" t="s">
        <v>188</v>
      </c>
      <c r="B155" s="2" t="s">
        <v>189</v>
      </c>
      <c r="C155" s="2" t="s">
        <v>136</v>
      </c>
      <c r="D155" s="2" t="s">
        <v>83</v>
      </c>
      <c r="F155" s="15" t="s">
        <v>191</v>
      </c>
      <c r="G155" s="16">
        <v>887.34</v>
      </c>
      <c r="H155" s="17">
        <v>887.34</v>
      </c>
      <c r="I155" s="18"/>
      <c r="J155" s="27">
        <v>0</v>
      </c>
      <c r="K155" s="19">
        <f t="shared" si="6"/>
        <v>0</v>
      </c>
      <c r="L155" s="19"/>
      <c r="M155" s="32"/>
      <c r="N155" t="s">
        <v>35</v>
      </c>
      <c r="O155" t="s">
        <v>36</v>
      </c>
    </row>
    <row r="156" spans="1:15" ht="21" customHeight="1" x14ac:dyDescent="0.2">
      <c r="A156" s="2" t="s">
        <v>188</v>
      </c>
      <c r="B156" s="2" t="s">
        <v>189</v>
      </c>
      <c r="C156" s="2" t="s">
        <v>136</v>
      </c>
      <c r="D156" s="2" t="s">
        <v>86</v>
      </c>
      <c r="F156" s="15" t="s">
        <v>192</v>
      </c>
      <c r="G156" s="16">
        <v>887.34</v>
      </c>
      <c r="H156" s="17">
        <v>887.34</v>
      </c>
      <c r="I156" s="18"/>
      <c r="J156" s="27">
        <v>0</v>
      </c>
      <c r="K156" s="19">
        <f t="shared" si="6"/>
        <v>0</v>
      </c>
      <c r="L156" s="19"/>
      <c r="M156" s="32"/>
      <c r="N156" t="s">
        <v>35</v>
      </c>
      <c r="O156" t="s">
        <v>36</v>
      </c>
    </row>
    <row r="157" spans="1:15" ht="21" customHeight="1" x14ac:dyDescent="0.2">
      <c r="A157" s="2" t="s">
        <v>188</v>
      </c>
      <c r="B157" s="2" t="s">
        <v>189</v>
      </c>
      <c r="C157" s="2" t="s">
        <v>136</v>
      </c>
      <c r="D157" s="2" t="s">
        <v>89</v>
      </c>
      <c r="F157" s="15" t="s">
        <v>193</v>
      </c>
      <c r="G157" s="16">
        <v>887.34</v>
      </c>
      <c r="H157" s="17">
        <v>887.34</v>
      </c>
      <c r="I157" s="18"/>
      <c r="J157" s="27">
        <v>0</v>
      </c>
      <c r="K157" s="19">
        <f t="shared" si="6"/>
        <v>0</v>
      </c>
      <c r="L157" s="19"/>
      <c r="M157" s="32"/>
      <c r="N157" t="s">
        <v>35</v>
      </c>
      <c r="O157" t="s">
        <v>36</v>
      </c>
    </row>
    <row r="158" spans="1:15" ht="21" customHeight="1" x14ac:dyDescent="0.2">
      <c r="A158" s="2" t="s">
        <v>188</v>
      </c>
      <c r="B158" s="2" t="s">
        <v>189</v>
      </c>
      <c r="C158" s="2" t="s">
        <v>136</v>
      </c>
      <c r="D158" s="2" t="s">
        <v>92</v>
      </c>
      <c r="F158" s="15" t="s">
        <v>194</v>
      </c>
      <c r="G158" s="16">
        <v>887.34</v>
      </c>
      <c r="H158" s="17">
        <v>887.34</v>
      </c>
      <c r="I158" s="18"/>
      <c r="J158" s="27">
        <v>0</v>
      </c>
      <c r="K158" s="19">
        <f t="shared" si="6"/>
        <v>0</v>
      </c>
      <c r="L158" s="19"/>
      <c r="M158" s="32"/>
      <c r="N158" t="s">
        <v>35</v>
      </c>
      <c r="O158" t="s">
        <v>36</v>
      </c>
    </row>
    <row r="159" spans="1:15" ht="21" customHeight="1" x14ac:dyDescent="0.2">
      <c r="A159" s="2" t="s">
        <v>188</v>
      </c>
      <c r="B159" s="2" t="s">
        <v>189</v>
      </c>
      <c r="C159" s="2" t="s">
        <v>136</v>
      </c>
      <c r="D159" s="2" t="s">
        <v>95</v>
      </c>
      <c r="F159" s="15" t="s">
        <v>195</v>
      </c>
      <c r="G159" s="16">
        <v>887.34</v>
      </c>
      <c r="H159" s="17">
        <v>887.34</v>
      </c>
      <c r="I159" s="18"/>
      <c r="J159" s="27">
        <v>0</v>
      </c>
      <c r="K159" s="19">
        <f t="shared" si="6"/>
        <v>0</v>
      </c>
      <c r="L159" s="19"/>
      <c r="M159" s="32"/>
      <c r="N159" t="s">
        <v>35</v>
      </c>
      <c r="O159" t="s">
        <v>36</v>
      </c>
    </row>
    <row r="160" spans="1:15" ht="10.5" customHeight="1" x14ac:dyDescent="0.2">
      <c r="A160" s="2">
        <v>1</v>
      </c>
      <c r="B160" s="2"/>
      <c r="C160" s="2"/>
      <c r="D160" s="2"/>
      <c r="E160" s="2"/>
      <c r="F160" s="2"/>
      <c r="G160" s="19"/>
      <c r="H160" s="19"/>
      <c r="I160" s="19"/>
      <c r="J160" s="19"/>
      <c r="K160" s="19"/>
      <c r="L160" s="19"/>
      <c r="M160" s="32"/>
      <c r="O160" t="s">
        <v>36</v>
      </c>
    </row>
    <row r="161" spans="1:15" ht="10.5" customHeight="1" x14ac:dyDescent="0.2">
      <c r="A161" s="2">
        <v>1</v>
      </c>
      <c r="B161" s="2"/>
      <c r="C161" s="2"/>
      <c r="D161" s="2"/>
      <c r="E161" s="2"/>
      <c r="F161" s="2"/>
      <c r="G161" s="19"/>
      <c r="H161" s="19"/>
      <c r="I161" s="19"/>
      <c r="J161" s="19"/>
      <c r="K161" s="19"/>
      <c r="L161" s="19"/>
      <c r="M161" s="32"/>
      <c r="O161" t="s">
        <v>36</v>
      </c>
    </row>
    <row r="162" spans="1:15" ht="10.5" customHeight="1" x14ac:dyDescent="0.2">
      <c r="A162" s="2">
        <v>1</v>
      </c>
      <c r="B162" s="2"/>
      <c r="C162" s="2"/>
      <c r="D162" s="2"/>
      <c r="E162" s="2"/>
      <c r="F162" s="2"/>
      <c r="G162" s="19"/>
      <c r="H162" s="19"/>
      <c r="I162" s="19"/>
      <c r="J162" s="19"/>
      <c r="K162" s="19"/>
      <c r="L162" s="19"/>
      <c r="M162" s="32"/>
      <c r="O162" t="s">
        <v>36</v>
      </c>
    </row>
    <row r="163" spans="1:15" ht="11.25" customHeight="1" x14ac:dyDescent="0.2">
      <c r="A163">
        <v>1</v>
      </c>
      <c r="F163" s="7" t="s">
        <v>196</v>
      </c>
      <c r="G163" s="8"/>
      <c r="H163" s="9"/>
      <c r="I163" s="9"/>
      <c r="J163" s="9"/>
      <c r="K163" s="9"/>
      <c r="L163" s="9"/>
      <c r="M163" s="9"/>
      <c r="N163" t="s">
        <v>13</v>
      </c>
    </row>
    <row r="164" spans="1:15" ht="14.25" customHeight="1" x14ac:dyDescent="0.25">
      <c r="A164" s="2">
        <v>1</v>
      </c>
      <c r="B164" s="2"/>
      <c r="C164" s="2"/>
      <c r="D164" s="2"/>
      <c r="F164" s="10" t="s">
        <v>14</v>
      </c>
      <c r="G164" s="11"/>
      <c r="H164" s="12"/>
      <c r="I164" s="12"/>
      <c r="J164" s="12">
        <f>SUMIF(N165:N165,"=4",J165:J165)</f>
        <v>0</v>
      </c>
      <c r="K164" s="12">
        <f>SUMIF(N165:N165,"=4",K165:K165)</f>
        <v>0</v>
      </c>
      <c r="L164" s="12"/>
      <c r="M164" s="12"/>
      <c r="N164" t="s">
        <v>15</v>
      </c>
      <c r="O164" t="s">
        <v>16</v>
      </c>
    </row>
    <row r="165" spans="1:15" ht="14.25" customHeight="1" x14ac:dyDescent="0.25">
      <c r="A165" s="2">
        <v>1</v>
      </c>
      <c r="B165" s="2"/>
      <c r="C165" s="2"/>
      <c r="D165" s="2"/>
      <c r="F165" s="10" t="s">
        <v>17</v>
      </c>
      <c r="G165" s="11"/>
      <c r="H165" s="12"/>
      <c r="I165" s="12"/>
      <c r="J165" s="12">
        <f>SUMIF(N166:N231,"=5",J166:J231)</f>
        <v>0</v>
      </c>
      <c r="K165" s="12">
        <f>SUMIF(N166:N231,"=5",K166:K231)</f>
        <v>0</v>
      </c>
      <c r="L165" s="12"/>
      <c r="M165" s="12"/>
      <c r="N165" t="s">
        <v>18</v>
      </c>
      <c r="O165" t="s">
        <v>197</v>
      </c>
    </row>
    <row r="166" spans="1:15" ht="14.25" customHeight="1" x14ac:dyDescent="0.25">
      <c r="A166" s="2">
        <v>1</v>
      </c>
      <c r="B166" s="2"/>
      <c r="C166" s="2"/>
      <c r="D166" s="2"/>
      <c r="F166" s="10" t="s">
        <v>20</v>
      </c>
      <c r="G166" s="11"/>
      <c r="H166" s="12"/>
      <c r="I166" s="12"/>
      <c r="J166" s="12">
        <f>SUMIF(N167:N167,"=6",J167:J167)</f>
        <v>0</v>
      </c>
      <c r="K166" s="12">
        <f>SUMIF(N167:N167,"=6",K167:K167)</f>
        <v>0</v>
      </c>
      <c r="L166" s="12"/>
      <c r="M166" s="12"/>
      <c r="N166" t="s">
        <v>21</v>
      </c>
      <c r="O166" t="s">
        <v>22</v>
      </c>
    </row>
    <row r="167" spans="1:15" ht="14.25" customHeight="1" x14ac:dyDescent="0.25">
      <c r="A167" s="2">
        <v>1</v>
      </c>
      <c r="B167" s="2"/>
      <c r="C167" s="2"/>
      <c r="D167" s="2"/>
      <c r="F167" s="10" t="s">
        <v>23</v>
      </c>
      <c r="G167" s="11"/>
      <c r="H167" s="12"/>
      <c r="I167" s="12"/>
      <c r="J167" s="12">
        <f>SUMIF(N168:N230,"=7",J168:J230)</f>
        <v>0</v>
      </c>
      <c r="K167" s="12">
        <f>SUMIF(N168:N230,"=7",K168:K230)</f>
        <v>0</v>
      </c>
      <c r="L167" s="12"/>
      <c r="M167" s="12"/>
      <c r="N167" t="s">
        <v>24</v>
      </c>
      <c r="O167" t="s">
        <v>198</v>
      </c>
    </row>
    <row r="168" spans="1:15" ht="22.5" customHeight="1" x14ac:dyDescent="0.2">
      <c r="A168" s="2">
        <v>1</v>
      </c>
      <c r="B168" s="2"/>
      <c r="C168" s="2"/>
      <c r="D168" s="2"/>
      <c r="F168" s="13" t="s">
        <v>199</v>
      </c>
      <c r="G168" s="28">
        <f>G169</f>
        <v>807.3</v>
      </c>
      <c r="H168" s="28">
        <f>H169</f>
        <v>807.3</v>
      </c>
      <c r="I168" s="14">
        <f>I169</f>
        <v>0</v>
      </c>
      <c r="J168" s="14">
        <f>SUM(J169:J177)</f>
        <v>0</v>
      </c>
      <c r="K168" s="14">
        <f>SUM(K169:K177)</f>
        <v>0</v>
      </c>
      <c r="L168" s="14"/>
      <c r="M168" s="14"/>
      <c r="N168" t="s">
        <v>27</v>
      </c>
      <c r="O168" t="s">
        <v>28</v>
      </c>
    </row>
    <row r="169" spans="1:15" ht="11.25" customHeight="1" x14ac:dyDescent="0.2">
      <c r="A169" s="2" t="s">
        <v>200</v>
      </c>
      <c r="B169" s="2" t="s">
        <v>201</v>
      </c>
      <c r="C169" s="2" t="s">
        <v>202</v>
      </c>
      <c r="D169" s="2" t="s">
        <v>32</v>
      </c>
      <c r="F169" s="15" t="s">
        <v>203</v>
      </c>
      <c r="G169" s="20">
        <v>807.3</v>
      </c>
      <c r="H169" s="21">
        <v>807.3</v>
      </c>
      <c r="I169" s="18"/>
      <c r="J169" s="27">
        <v>0</v>
      </c>
      <c r="K169" s="19">
        <f>G169*J169</f>
        <v>0</v>
      </c>
      <c r="L169" s="19"/>
      <c r="M169" s="32" t="s">
        <v>204</v>
      </c>
      <c r="N169" t="s">
        <v>35</v>
      </c>
      <c r="O169" t="s">
        <v>36</v>
      </c>
    </row>
    <row r="170" spans="1:15" ht="11.25" customHeight="1" x14ac:dyDescent="0.2">
      <c r="A170" s="2" t="s">
        <v>200</v>
      </c>
      <c r="B170" s="2" t="s">
        <v>201</v>
      </c>
      <c r="C170" s="2" t="s">
        <v>202</v>
      </c>
      <c r="D170" s="2" t="s">
        <v>37</v>
      </c>
      <c r="F170" s="15" t="s">
        <v>205</v>
      </c>
      <c r="G170" s="20">
        <v>807.3</v>
      </c>
      <c r="H170" s="21">
        <v>807.3</v>
      </c>
      <c r="I170" s="18"/>
      <c r="J170" s="27">
        <v>0</v>
      </c>
      <c r="K170" s="19">
        <f>G170*J170</f>
        <v>0</v>
      </c>
      <c r="L170" s="19"/>
      <c r="M170" s="32"/>
      <c r="N170" t="s">
        <v>35</v>
      </c>
      <c r="O170" t="s">
        <v>36</v>
      </c>
    </row>
    <row r="171" spans="1:15" ht="11.25" customHeight="1" x14ac:dyDescent="0.2">
      <c r="A171" s="2" t="s">
        <v>200</v>
      </c>
      <c r="B171" s="2" t="s">
        <v>201</v>
      </c>
      <c r="C171" s="2" t="s">
        <v>202</v>
      </c>
      <c r="D171" s="2" t="s">
        <v>39</v>
      </c>
      <c r="F171" s="15" t="s">
        <v>206</v>
      </c>
      <c r="G171" s="20">
        <v>807.3</v>
      </c>
      <c r="H171" s="21">
        <v>807.3</v>
      </c>
      <c r="I171" s="18"/>
      <c r="J171" s="27">
        <v>0</v>
      </c>
      <c r="K171" s="19">
        <f>G171*J171</f>
        <v>0</v>
      </c>
      <c r="L171" s="19"/>
      <c r="M171" s="32"/>
      <c r="N171" t="s">
        <v>35</v>
      </c>
      <c r="O171" t="s">
        <v>36</v>
      </c>
    </row>
    <row r="172" spans="1:15" ht="11.25" customHeight="1" x14ac:dyDescent="0.2">
      <c r="A172" s="2" t="s">
        <v>200</v>
      </c>
      <c r="B172" s="2" t="s">
        <v>201</v>
      </c>
      <c r="C172" s="2" t="s">
        <v>202</v>
      </c>
      <c r="D172" s="2" t="s">
        <v>41</v>
      </c>
      <c r="F172" s="15" t="s">
        <v>207</v>
      </c>
      <c r="G172" s="20">
        <v>807.3</v>
      </c>
      <c r="H172" s="21">
        <v>807.3</v>
      </c>
      <c r="I172" s="18"/>
      <c r="J172" s="27">
        <v>0</v>
      </c>
      <c r="K172" s="19">
        <f>G172*J172</f>
        <v>0</v>
      </c>
      <c r="L172" s="19"/>
      <c r="M172" s="32"/>
      <c r="N172" t="s">
        <v>35</v>
      </c>
      <c r="O172" t="s">
        <v>36</v>
      </c>
    </row>
    <row r="173" spans="1:15" ht="11.25" customHeight="1" x14ac:dyDescent="0.2">
      <c r="A173" s="2" t="s">
        <v>200</v>
      </c>
      <c r="B173" s="2" t="s">
        <v>201</v>
      </c>
      <c r="C173" s="2" t="s">
        <v>202</v>
      </c>
      <c r="D173" s="2" t="s">
        <v>43</v>
      </c>
      <c r="F173" s="15" t="s">
        <v>208</v>
      </c>
      <c r="G173" s="20">
        <v>807.3</v>
      </c>
      <c r="H173" s="21">
        <v>807.3</v>
      </c>
      <c r="I173" s="18"/>
      <c r="J173" s="27">
        <v>0</v>
      </c>
      <c r="K173" s="19">
        <f>G173*J173</f>
        <v>0</v>
      </c>
      <c r="L173" s="19"/>
      <c r="M173" s="32"/>
      <c r="N173" t="s">
        <v>35</v>
      </c>
      <c r="O173" t="s">
        <v>36</v>
      </c>
    </row>
    <row r="174" spans="1:15" ht="10.5" customHeight="1" x14ac:dyDescent="0.2">
      <c r="A174" s="2">
        <v>1</v>
      </c>
      <c r="B174" s="2"/>
      <c r="C174" s="2"/>
      <c r="D174" s="2"/>
      <c r="E174" s="2"/>
      <c r="F174" s="2"/>
      <c r="G174" s="19"/>
      <c r="H174" s="19"/>
      <c r="I174" s="19"/>
      <c r="J174" s="19"/>
      <c r="K174" s="19"/>
      <c r="L174" s="19"/>
      <c r="M174" s="32"/>
      <c r="O174" t="s">
        <v>36</v>
      </c>
    </row>
    <row r="175" spans="1:15" ht="10.5" customHeight="1" x14ac:dyDescent="0.2">
      <c r="A175" s="2">
        <v>1</v>
      </c>
      <c r="B175" s="2"/>
      <c r="C175" s="2"/>
      <c r="D175" s="2"/>
      <c r="E175" s="2"/>
      <c r="F175" s="2"/>
      <c r="G175" s="19"/>
      <c r="H175" s="19"/>
      <c r="I175" s="19"/>
      <c r="J175" s="19"/>
      <c r="K175" s="19"/>
      <c r="L175" s="19"/>
      <c r="M175" s="32"/>
      <c r="O175" t="s">
        <v>36</v>
      </c>
    </row>
    <row r="176" spans="1:15" ht="10.5" customHeight="1" x14ac:dyDescent="0.2">
      <c r="A176" s="2">
        <v>1</v>
      </c>
      <c r="B176" s="2"/>
      <c r="C176" s="2"/>
      <c r="D176" s="2"/>
      <c r="E176" s="2"/>
      <c r="F176" s="2"/>
      <c r="G176" s="19"/>
      <c r="H176" s="19"/>
      <c r="I176" s="19"/>
      <c r="J176" s="19"/>
      <c r="K176" s="19"/>
      <c r="L176" s="19"/>
      <c r="M176" s="32"/>
      <c r="O176" t="s">
        <v>36</v>
      </c>
    </row>
    <row r="177" spans="1:15" ht="10.5" customHeight="1" x14ac:dyDescent="0.2">
      <c r="A177" s="2">
        <v>1</v>
      </c>
      <c r="B177" s="2"/>
      <c r="C177" s="2"/>
      <c r="D177" s="2"/>
      <c r="E177" s="2"/>
      <c r="F177" s="2"/>
      <c r="G177" s="19"/>
      <c r="H177" s="19"/>
      <c r="I177" s="19"/>
      <c r="J177" s="19"/>
      <c r="K177" s="19"/>
      <c r="L177" s="19"/>
      <c r="M177" s="32"/>
      <c r="O177" t="s">
        <v>36</v>
      </c>
    </row>
    <row r="178" spans="1:15" ht="11.25" customHeight="1" x14ac:dyDescent="0.2">
      <c r="A178" s="2">
        <v>1</v>
      </c>
      <c r="B178" s="2"/>
      <c r="C178" s="2"/>
      <c r="D178" s="2"/>
      <c r="F178" s="13" t="s">
        <v>209</v>
      </c>
      <c r="G178" s="26">
        <f>G179</f>
        <v>778.32</v>
      </c>
      <c r="H178" s="26">
        <f>H179</f>
        <v>778.32</v>
      </c>
      <c r="I178" s="14">
        <f>I179</f>
        <v>0</v>
      </c>
      <c r="J178" s="14">
        <f>SUM(J179:J187)</f>
        <v>0</v>
      </c>
      <c r="K178" s="14">
        <f>SUM(K179:K187)</f>
        <v>0</v>
      </c>
      <c r="L178" s="14"/>
      <c r="M178" s="14"/>
      <c r="N178" t="s">
        <v>27</v>
      </c>
      <c r="O178" t="s">
        <v>28</v>
      </c>
    </row>
    <row r="179" spans="1:15" ht="11.25" customHeight="1" x14ac:dyDescent="0.2">
      <c r="A179" s="2" t="s">
        <v>210</v>
      </c>
      <c r="B179" s="2" t="s">
        <v>211</v>
      </c>
      <c r="C179" s="2" t="s">
        <v>212</v>
      </c>
      <c r="D179" s="2" t="s">
        <v>32</v>
      </c>
      <c r="F179" s="15" t="s">
        <v>213</v>
      </c>
      <c r="G179" s="16">
        <v>778.32</v>
      </c>
      <c r="H179" s="17">
        <v>778.32</v>
      </c>
      <c r="I179" s="18"/>
      <c r="J179" s="27">
        <v>0</v>
      </c>
      <c r="K179" s="19">
        <f>G179*J179</f>
        <v>0</v>
      </c>
      <c r="L179" s="19"/>
      <c r="M179" s="32" t="s">
        <v>214</v>
      </c>
      <c r="N179" t="s">
        <v>35</v>
      </c>
      <c r="O179" t="s">
        <v>36</v>
      </c>
    </row>
    <row r="180" spans="1:15" ht="11.25" customHeight="1" x14ac:dyDescent="0.2">
      <c r="A180" s="2" t="s">
        <v>210</v>
      </c>
      <c r="B180" s="2" t="s">
        <v>211</v>
      </c>
      <c r="C180" s="2" t="s">
        <v>212</v>
      </c>
      <c r="D180" s="2" t="s">
        <v>37</v>
      </c>
      <c r="F180" s="15" t="s">
        <v>215</v>
      </c>
      <c r="G180" s="16">
        <v>778.32</v>
      </c>
      <c r="H180" s="17">
        <v>778.32</v>
      </c>
      <c r="I180" s="18"/>
      <c r="J180" s="27">
        <v>0</v>
      </c>
      <c r="K180" s="19">
        <f>G180*J180</f>
        <v>0</v>
      </c>
      <c r="L180" s="19"/>
      <c r="M180" s="32"/>
      <c r="N180" t="s">
        <v>35</v>
      </c>
      <c r="O180" t="s">
        <v>36</v>
      </c>
    </row>
    <row r="181" spans="1:15" ht="11.25" customHeight="1" x14ac:dyDescent="0.2">
      <c r="A181" s="2" t="s">
        <v>210</v>
      </c>
      <c r="B181" s="2" t="s">
        <v>211</v>
      </c>
      <c r="C181" s="2" t="s">
        <v>212</v>
      </c>
      <c r="D181" s="2" t="s">
        <v>39</v>
      </c>
      <c r="F181" s="15" t="s">
        <v>216</v>
      </c>
      <c r="G181" s="16">
        <v>778.32</v>
      </c>
      <c r="H181" s="17">
        <v>778.32</v>
      </c>
      <c r="I181" s="18"/>
      <c r="J181" s="27">
        <v>0</v>
      </c>
      <c r="K181" s="19">
        <f>G181*J181</f>
        <v>0</v>
      </c>
      <c r="L181" s="19"/>
      <c r="M181" s="32"/>
      <c r="N181" t="s">
        <v>35</v>
      </c>
      <c r="O181" t="s">
        <v>36</v>
      </c>
    </row>
    <row r="182" spans="1:15" ht="11.25" customHeight="1" x14ac:dyDescent="0.2">
      <c r="A182" s="2" t="s">
        <v>210</v>
      </c>
      <c r="B182" s="2" t="s">
        <v>211</v>
      </c>
      <c r="C182" s="2" t="s">
        <v>212</v>
      </c>
      <c r="D182" s="2" t="s">
        <v>41</v>
      </c>
      <c r="F182" s="15" t="s">
        <v>217</v>
      </c>
      <c r="G182" s="16">
        <v>778.32</v>
      </c>
      <c r="H182" s="17">
        <v>778.32</v>
      </c>
      <c r="I182" s="18"/>
      <c r="J182" s="27">
        <v>0</v>
      </c>
      <c r="K182" s="19">
        <f>G182*J182</f>
        <v>0</v>
      </c>
      <c r="L182" s="19"/>
      <c r="M182" s="32"/>
      <c r="N182" t="s">
        <v>35</v>
      </c>
      <c r="O182" t="s">
        <v>36</v>
      </c>
    </row>
    <row r="183" spans="1:15" ht="11.25" customHeight="1" x14ac:dyDescent="0.2">
      <c r="A183" s="2" t="s">
        <v>210</v>
      </c>
      <c r="B183" s="2" t="s">
        <v>211</v>
      </c>
      <c r="C183" s="2" t="s">
        <v>212</v>
      </c>
      <c r="D183" s="2" t="s">
        <v>43</v>
      </c>
      <c r="F183" s="15" t="s">
        <v>218</v>
      </c>
      <c r="G183" s="16">
        <v>778.32</v>
      </c>
      <c r="H183" s="17">
        <v>778.32</v>
      </c>
      <c r="I183" s="18"/>
      <c r="J183" s="27">
        <v>0</v>
      </c>
      <c r="K183" s="19">
        <f>G183*J183</f>
        <v>0</v>
      </c>
      <c r="L183" s="19"/>
      <c r="M183" s="32"/>
      <c r="N183" t="s">
        <v>35</v>
      </c>
      <c r="O183" t="s">
        <v>36</v>
      </c>
    </row>
    <row r="184" spans="1:15" ht="10.5" customHeight="1" x14ac:dyDescent="0.2">
      <c r="A184" s="2">
        <v>1</v>
      </c>
      <c r="B184" s="2"/>
      <c r="C184" s="2"/>
      <c r="D184" s="2"/>
      <c r="E184" s="2"/>
      <c r="F184" s="2"/>
      <c r="G184" s="19"/>
      <c r="H184" s="19"/>
      <c r="I184" s="19"/>
      <c r="J184" s="19"/>
      <c r="K184" s="19"/>
      <c r="L184" s="19"/>
      <c r="M184" s="32"/>
      <c r="O184" t="s">
        <v>36</v>
      </c>
    </row>
    <row r="185" spans="1:15" ht="10.5" customHeight="1" x14ac:dyDescent="0.2">
      <c r="A185" s="2">
        <v>1</v>
      </c>
      <c r="B185" s="2"/>
      <c r="C185" s="2"/>
      <c r="D185" s="2"/>
      <c r="E185" s="2"/>
      <c r="F185" s="2"/>
      <c r="G185" s="19"/>
      <c r="H185" s="19"/>
      <c r="I185" s="19"/>
      <c r="J185" s="19"/>
      <c r="K185" s="19"/>
      <c r="L185" s="19"/>
      <c r="M185" s="32"/>
      <c r="O185" t="s">
        <v>36</v>
      </c>
    </row>
    <row r="186" spans="1:15" ht="10.5" customHeight="1" x14ac:dyDescent="0.2">
      <c r="A186" s="2">
        <v>1</v>
      </c>
      <c r="B186" s="2"/>
      <c r="C186" s="2"/>
      <c r="D186" s="2"/>
      <c r="E186" s="2"/>
      <c r="F186" s="2"/>
      <c r="G186" s="19"/>
      <c r="H186" s="19"/>
      <c r="I186" s="19"/>
      <c r="J186" s="19"/>
      <c r="K186" s="19"/>
      <c r="L186" s="19"/>
      <c r="M186" s="32"/>
      <c r="O186" t="s">
        <v>36</v>
      </c>
    </row>
    <row r="187" spans="1:15" ht="10.5" customHeight="1" x14ac:dyDescent="0.2">
      <c r="A187" s="2">
        <v>1</v>
      </c>
      <c r="B187" s="2"/>
      <c r="C187" s="2"/>
      <c r="D187" s="2"/>
      <c r="E187" s="2"/>
      <c r="F187" s="2"/>
      <c r="G187" s="19"/>
      <c r="H187" s="19"/>
      <c r="I187" s="19"/>
      <c r="J187" s="19"/>
      <c r="K187" s="19"/>
      <c r="L187" s="19"/>
      <c r="M187" s="32"/>
      <c r="O187" t="s">
        <v>36</v>
      </c>
    </row>
    <row r="188" spans="1:15" ht="11.25" customHeight="1" x14ac:dyDescent="0.2">
      <c r="A188" s="2">
        <v>1</v>
      </c>
      <c r="B188" s="2"/>
      <c r="C188" s="2"/>
      <c r="D188" s="2"/>
      <c r="F188" s="13" t="s">
        <v>219</v>
      </c>
      <c r="G188" s="28">
        <f>G189</f>
        <v>703.8</v>
      </c>
      <c r="H188" s="28">
        <f>H189</f>
        <v>703.8</v>
      </c>
      <c r="I188" s="14">
        <f>I189</f>
        <v>0</v>
      </c>
      <c r="J188" s="14">
        <f>SUM(J189:J197)</f>
        <v>0</v>
      </c>
      <c r="K188" s="14">
        <f>SUM(K189:K197)</f>
        <v>0</v>
      </c>
      <c r="L188" s="14"/>
      <c r="M188" s="14"/>
      <c r="N188" t="s">
        <v>27</v>
      </c>
      <c r="O188" t="s">
        <v>28</v>
      </c>
    </row>
    <row r="189" spans="1:15" ht="21" customHeight="1" x14ac:dyDescent="0.2">
      <c r="A189" s="2" t="s">
        <v>220</v>
      </c>
      <c r="B189" s="2" t="s">
        <v>221</v>
      </c>
      <c r="C189" s="2" t="s">
        <v>222</v>
      </c>
      <c r="D189" s="2" t="s">
        <v>32</v>
      </c>
      <c r="F189" s="15" t="s">
        <v>223</v>
      </c>
      <c r="G189" s="20">
        <v>703.8</v>
      </c>
      <c r="H189" s="21">
        <v>703.8</v>
      </c>
      <c r="I189" s="18"/>
      <c r="J189" s="27">
        <v>0</v>
      </c>
      <c r="K189" s="19">
        <f>G189*J189</f>
        <v>0</v>
      </c>
      <c r="L189" s="19"/>
      <c r="M189" s="32" t="s">
        <v>224</v>
      </c>
      <c r="N189" t="s">
        <v>35</v>
      </c>
      <c r="O189" t="s">
        <v>36</v>
      </c>
    </row>
    <row r="190" spans="1:15" ht="21" customHeight="1" x14ac:dyDescent="0.2">
      <c r="A190" s="2" t="s">
        <v>220</v>
      </c>
      <c r="B190" s="2" t="s">
        <v>221</v>
      </c>
      <c r="C190" s="2" t="s">
        <v>222</v>
      </c>
      <c r="D190" s="2" t="s">
        <v>37</v>
      </c>
      <c r="F190" s="15" t="s">
        <v>225</v>
      </c>
      <c r="G190" s="20">
        <v>703.8</v>
      </c>
      <c r="H190" s="21">
        <v>703.8</v>
      </c>
      <c r="I190" s="18"/>
      <c r="J190" s="27">
        <v>0</v>
      </c>
      <c r="K190" s="19">
        <f>G190*J190</f>
        <v>0</v>
      </c>
      <c r="L190" s="19"/>
      <c r="M190" s="32"/>
      <c r="N190" t="s">
        <v>35</v>
      </c>
      <c r="O190" t="s">
        <v>36</v>
      </c>
    </row>
    <row r="191" spans="1:15" ht="21" customHeight="1" x14ac:dyDescent="0.2">
      <c r="A191" s="2" t="s">
        <v>220</v>
      </c>
      <c r="B191" s="2" t="s">
        <v>221</v>
      </c>
      <c r="C191" s="2" t="s">
        <v>222</v>
      </c>
      <c r="D191" s="2" t="s">
        <v>39</v>
      </c>
      <c r="F191" s="15" t="s">
        <v>226</v>
      </c>
      <c r="G191" s="20">
        <v>703.8</v>
      </c>
      <c r="H191" s="21">
        <v>703.8</v>
      </c>
      <c r="I191" s="18"/>
      <c r="J191" s="27">
        <v>0</v>
      </c>
      <c r="K191" s="19">
        <f>G191*J191</f>
        <v>0</v>
      </c>
      <c r="L191" s="19"/>
      <c r="M191" s="32"/>
      <c r="N191" t="s">
        <v>35</v>
      </c>
      <c r="O191" t="s">
        <v>36</v>
      </c>
    </row>
    <row r="192" spans="1:15" ht="21" customHeight="1" x14ac:dyDescent="0.2">
      <c r="A192" s="2" t="s">
        <v>220</v>
      </c>
      <c r="B192" s="2" t="s">
        <v>221</v>
      </c>
      <c r="C192" s="2" t="s">
        <v>222</v>
      </c>
      <c r="D192" s="2" t="s">
        <v>41</v>
      </c>
      <c r="F192" s="15" t="s">
        <v>227</v>
      </c>
      <c r="G192" s="20">
        <v>703.8</v>
      </c>
      <c r="H192" s="21">
        <v>703.8</v>
      </c>
      <c r="I192" s="18"/>
      <c r="J192" s="27">
        <v>0</v>
      </c>
      <c r="K192" s="19">
        <f>G192*J192</f>
        <v>0</v>
      </c>
      <c r="L192" s="19"/>
      <c r="M192" s="32"/>
      <c r="N192" t="s">
        <v>35</v>
      </c>
      <c r="O192" t="s">
        <v>36</v>
      </c>
    </row>
    <row r="193" spans="1:15" ht="21" customHeight="1" x14ac:dyDescent="0.2">
      <c r="A193" s="2" t="s">
        <v>220</v>
      </c>
      <c r="B193" s="2" t="s">
        <v>221</v>
      </c>
      <c r="C193" s="2" t="s">
        <v>222</v>
      </c>
      <c r="D193" s="2" t="s">
        <v>43</v>
      </c>
      <c r="F193" s="15" t="s">
        <v>228</v>
      </c>
      <c r="G193" s="20">
        <v>703.8</v>
      </c>
      <c r="H193" s="21">
        <v>703.8</v>
      </c>
      <c r="I193" s="18"/>
      <c r="J193" s="27">
        <v>0</v>
      </c>
      <c r="K193" s="19">
        <f>G193*J193</f>
        <v>0</v>
      </c>
      <c r="L193" s="19"/>
      <c r="M193" s="32"/>
      <c r="N193" t="s">
        <v>35</v>
      </c>
      <c r="O193" t="s">
        <v>36</v>
      </c>
    </row>
    <row r="194" spans="1:15" ht="10.5" customHeight="1" x14ac:dyDescent="0.2">
      <c r="A194" s="2">
        <v>1</v>
      </c>
      <c r="B194" s="2"/>
      <c r="C194" s="2"/>
      <c r="D194" s="2"/>
      <c r="E194" s="2"/>
      <c r="F194" s="2"/>
      <c r="G194" s="19"/>
      <c r="H194" s="19"/>
      <c r="I194" s="19"/>
      <c r="J194" s="19"/>
      <c r="K194" s="19"/>
      <c r="L194" s="19"/>
      <c r="M194" s="32"/>
      <c r="O194" t="s">
        <v>36</v>
      </c>
    </row>
    <row r="195" spans="1:15" ht="10.5" customHeight="1" x14ac:dyDescent="0.2">
      <c r="A195" s="2">
        <v>1</v>
      </c>
      <c r="B195" s="2"/>
      <c r="C195" s="2"/>
      <c r="D195" s="2"/>
      <c r="E195" s="2"/>
      <c r="F195" s="2"/>
      <c r="G195" s="19"/>
      <c r="H195" s="19"/>
      <c r="I195" s="19"/>
      <c r="J195" s="19"/>
      <c r="K195" s="19"/>
      <c r="L195" s="19"/>
      <c r="M195" s="32"/>
      <c r="O195" t="s">
        <v>36</v>
      </c>
    </row>
    <row r="196" spans="1:15" ht="10.5" customHeight="1" x14ac:dyDescent="0.2">
      <c r="A196" s="2">
        <v>1</v>
      </c>
      <c r="B196" s="2"/>
      <c r="C196" s="2"/>
      <c r="D196" s="2"/>
      <c r="E196" s="2"/>
      <c r="F196" s="2"/>
      <c r="G196" s="19"/>
      <c r="H196" s="19"/>
      <c r="I196" s="19"/>
      <c r="J196" s="19"/>
      <c r="K196" s="19"/>
      <c r="L196" s="19"/>
      <c r="M196" s="32"/>
      <c r="O196" t="s">
        <v>36</v>
      </c>
    </row>
    <row r="197" spans="1:15" ht="10.5" customHeight="1" x14ac:dyDescent="0.2">
      <c r="A197" s="2">
        <v>1</v>
      </c>
      <c r="B197" s="2"/>
      <c r="C197" s="2"/>
      <c r="D197" s="2"/>
      <c r="E197" s="2"/>
      <c r="F197" s="2"/>
      <c r="G197" s="19"/>
      <c r="H197" s="19"/>
      <c r="I197" s="19"/>
      <c r="J197" s="19"/>
      <c r="K197" s="19"/>
      <c r="L197" s="19"/>
      <c r="M197" s="32"/>
      <c r="O197" t="s">
        <v>36</v>
      </c>
    </row>
    <row r="198" spans="1:15" ht="11.25" customHeight="1" x14ac:dyDescent="0.2">
      <c r="A198" s="2">
        <v>1</v>
      </c>
      <c r="B198" s="2"/>
      <c r="C198" s="2"/>
      <c r="D198" s="2"/>
      <c r="F198" s="13" t="s">
        <v>229</v>
      </c>
      <c r="G198" s="26">
        <f>G199</f>
        <v>720.36</v>
      </c>
      <c r="H198" s="26">
        <f>H199</f>
        <v>720.36</v>
      </c>
      <c r="I198" s="14">
        <f>I199</f>
        <v>0</v>
      </c>
      <c r="J198" s="14">
        <f>SUM(J199:J208)</f>
        <v>0</v>
      </c>
      <c r="K198" s="14">
        <f>SUM(K199:K208)</f>
        <v>0</v>
      </c>
      <c r="L198" s="14"/>
      <c r="M198" s="14"/>
      <c r="N198" t="s">
        <v>27</v>
      </c>
      <c r="O198" t="s">
        <v>132</v>
      </c>
    </row>
    <row r="199" spans="1:15" ht="21" customHeight="1" x14ac:dyDescent="0.2">
      <c r="A199" s="2" t="s">
        <v>230</v>
      </c>
      <c r="B199" s="2" t="s">
        <v>231</v>
      </c>
      <c r="C199" s="2" t="s">
        <v>222</v>
      </c>
      <c r="D199" s="2" t="s">
        <v>32</v>
      </c>
      <c r="F199" s="15" t="s">
        <v>232</v>
      </c>
      <c r="G199" s="16">
        <v>720.36</v>
      </c>
      <c r="H199" s="17">
        <v>720.36</v>
      </c>
      <c r="I199" s="18"/>
      <c r="J199" s="27">
        <v>0</v>
      </c>
      <c r="K199" s="19">
        <f t="shared" ref="K199:K208" si="7">G199*J199</f>
        <v>0</v>
      </c>
      <c r="L199" s="19"/>
      <c r="M199" s="32" t="s">
        <v>233</v>
      </c>
      <c r="N199" t="s">
        <v>35</v>
      </c>
      <c r="O199" t="s">
        <v>36</v>
      </c>
    </row>
    <row r="200" spans="1:15" ht="11.25" customHeight="1" x14ac:dyDescent="0.2">
      <c r="A200" s="2" t="s">
        <v>230</v>
      </c>
      <c r="B200" s="2" t="s">
        <v>231</v>
      </c>
      <c r="C200" s="2" t="s">
        <v>202</v>
      </c>
      <c r="D200" s="2" t="s">
        <v>32</v>
      </c>
      <c r="F200" s="15" t="s">
        <v>234</v>
      </c>
      <c r="G200" s="16">
        <v>720.36</v>
      </c>
      <c r="H200" s="17">
        <v>720.36</v>
      </c>
      <c r="I200" s="18"/>
      <c r="J200" s="27">
        <v>0</v>
      </c>
      <c r="K200" s="19">
        <f t="shared" si="7"/>
        <v>0</v>
      </c>
      <c r="L200" s="19"/>
      <c r="M200" s="32"/>
      <c r="N200" t="s">
        <v>35</v>
      </c>
      <c r="O200" t="s">
        <v>36</v>
      </c>
    </row>
    <row r="201" spans="1:15" ht="21" customHeight="1" x14ac:dyDescent="0.2">
      <c r="A201" s="2" t="s">
        <v>230</v>
      </c>
      <c r="B201" s="2" t="s">
        <v>231</v>
      </c>
      <c r="C201" s="2" t="s">
        <v>222</v>
      </c>
      <c r="D201" s="2" t="s">
        <v>37</v>
      </c>
      <c r="F201" s="15" t="s">
        <v>235</v>
      </c>
      <c r="G201" s="16">
        <v>720.36</v>
      </c>
      <c r="H201" s="17">
        <v>720.36</v>
      </c>
      <c r="I201" s="18"/>
      <c r="J201" s="27">
        <v>0</v>
      </c>
      <c r="K201" s="19">
        <f t="shared" si="7"/>
        <v>0</v>
      </c>
      <c r="L201" s="19"/>
      <c r="M201" s="32"/>
      <c r="N201" t="s">
        <v>35</v>
      </c>
      <c r="O201" t="s">
        <v>36</v>
      </c>
    </row>
    <row r="202" spans="1:15" ht="11.25" customHeight="1" x14ac:dyDescent="0.2">
      <c r="A202" s="2" t="s">
        <v>230</v>
      </c>
      <c r="B202" s="2" t="s">
        <v>231</v>
      </c>
      <c r="C202" s="2" t="s">
        <v>202</v>
      </c>
      <c r="D202" s="2" t="s">
        <v>37</v>
      </c>
      <c r="F202" s="15" t="s">
        <v>236</v>
      </c>
      <c r="G202" s="16">
        <v>720.36</v>
      </c>
      <c r="H202" s="17">
        <v>720.36</v>
      </c>
      <c r="I202" s="18"/>
      <c r="J202" s="27">
        <v>0</v>
      </c>
      <c r="K202" s="19">
        <f t="shared" si="7"/>
        <v>0</v>
      </c>
      <c r="L202" s="19"/>
      <c r="M202" s="32"/>
      <c r="N202" t="s">
        <v>35</v>
      </c>
      <c r="O202" t="s">
        <v>36</v>
      </c>
    </row>
    <row r="203" spans="1:15" ht="21" customHeight="1" x14ac:dyDescent="0.2">
      <c r="A203" s="2" t="s">
        <v>230</v>
      </c>
      <c r="B203" s="2" t="s">
        <v>231</v>
      </c>
      <c r="C203" s="2" t="s">
        <v>222</v>
      </c>
      <c r="D203" s="2" t="s">
        <v>39</v>
      </c>
      <c r="F203" s="15" t="s">
        <v>237</v>
      </c>
      <c r="G203" s="16">
        <v>720.36</v>
      </c>
      <c r="H203" s="17">
        <v>720.36</v>
      </c>
      <c r="I203" s="18"/>
      <c r="J203" s="27">
        <v>0</v>
      </c>
      <c r="K203" s="19">
        <f t="shared" si="7"/>
        <v>0</v>
      </c>
      <c r="L203" s="19"/>
      <c r="M203" s="32"/>
      <c r="N203" t="s">
        <v>35</v>
      </c>
      <c r="O203" t="s">
        <v>36</v>
      </c>
    </row>
    <row r="204" spans="1:15" ht="11.25" customHeight="1" x14ac:dyDescent="0.2">
      <c r="A204" s="2" t="s">
        <v>230</v>
      </c>
      <c r="B204" s="2" t="s">
        <v>231</v>
      </c>
      <c r="C204" s="2" t="s">
        <v>202</v>
      </c>
      <c r="D204" s="2" t="s">
        <v>39</v>
      </c>
      <c r="F204" s="15" t="s">
        <v>238</v>
      </c>
      <c r="G204" s="16">
        <v>720.36</v>
      </c>
      <c r="H204" s="17">
        <v>720.36</v>
      </c>
      <c r="I204" s="18"/>
      <c r="J204" s="27">
        <v>0</v>
      </c>
      <c r="K204" s="19">
        <f t="shared" si="7"/>
        <v>0</v>
      </c>
      <c r="L204" s="19"/>
      <c r="M204" s="32"/>
      <c r="N204" t="s">
        <v>35</v>
      </c>
      <c r="O204" t="s">
        <v>36</v>
      </c>
    </row>
    <row r="205" spans="1:15" ht="21" customHeight="1" x14ac:dyDescent="0.2">
      <c r="A205" s="2" t="s">
        <v>230</v>
      </c>
      <c r="B205" s="2" t="s">
        <v>231</v>
      </c>
      <c r="C205" s="2" t="s">
        <v>222</v>
      </c>
      <c r="D205" s="2" t="s">
        <v>41</v>
      </c>
      <c r="F205" s="15" t="s">
        <v>239</v>
      </c>
      <c r="G205" s="16">
        <v>720.36</v>
      </c>
      <c r="H205" s="17">
        <v>720.36</v>
      </c>
      <c r="I205" s="18"/>
      <c r="J205" s="27">
        <v>0</v>
      </c>
      <c r="K205" s="19">
        <f t="shared" si="7"/>
        <v>0</v>
      </c>
      <c r="L205" s="19"/>
      <c r="M205" s="32"/>
      <c r="N205" t="s">
        <v>35</v>
      </c>
      <c r="O205" t="s">
        <v>36</v>
      </c>
    </row>
    <row r="206" spans="1:15" ht="11.25" customHeight="1" x14ac:dyDescent="0.2">
      <c r="A206" s="2" t="s">
        <v>230</v>
      </c>
      <c r="B206" s="2" t="s">
        <v>231</v>
      </c>
      <c r="C206" s="2" t="s">
        <v>202</v>
      </c>
      <c r="D206" s="2" t="s">
        <v>41</v>
      </c>
      <c r="F206" s="15" t="s">
        <v>240</v>
      </c>
      <c r="G206" s="16">
        <v>720.36</v>
      </c>
      <c r="H206" s="17">
        <v>720.36</v>
      </c>
      <c r="I206" s="18"/>
      <c r="J206" s="27">
        <v>0</v>
      </c>
      <c r="K206" s="19">
        <f t="shared" si="7"/>
        <v>0</v>
      </c>
      <c r="L206" s="19"/>
      <c r="M206" s="32"/>
      <c r="N206" t="s">
        <v>35</v>
      </c>
      <c r="O206" t="s">
        <v>36</v>
      </c>
    </row>
    <row r="207" spans="1:15" ht="21" customHeight="1" x14ac:dyDescent="0.2">
      <c r="A207" s="2" t="s">
        <v>230</v>
      </c>
      <c r="B207" s="2" t="s">
        <v>231</v>
      </c>
      <c r="C207" s="2" t="s">
        <v>222</v>
      </c>
      <c r="D207" s="2" t="s">
        <v>43</v>
      </c>
      <c r="F207" s="15" t="s">
        <v>241</v>
      </c>
      <c r="G207" s="16">
        <v>720.36</v>
      </c>
      <c r="H207" s="17">
        <v>720.36</v>
      </c>
      <c r="I207" s="18"/>
      <c r="J207" s="27">
        <v>0</v>
      </c>
      <c r="K207" s="19">
        <f t="shared" si="7"/>
        <v>0</v>
      </c>
      <c r="L207" s="19"/>
      <c r="M207" s="32"/>
      <c r="N207" t="s">
        <v>35</v>
      </c>
      <c r="O207" t="s">
        <v>36</v>
      </c>
    </row>
    <row r="208" spans="1:15" ht="11.25" customHeight="1" x14ac:dyDescent="0.2">
      <c r="A208" s="2" t="s">
        <v>230</v>
      </c>
      <c r="B208" s="2" t="s">
        <v>231</v>
      </c>
      <c r="C208" s="2" t="s">
        <v>202</v>
      </c>
      <c r="D208" s="2" t="s">
        <v>43</v>
      </c>
      <c r="F208" s="15" t="s">
        <v>242</v>
      </c>
      <c r="G208" s="16">
        <v>720.36</v>
      </c>
      <c r="H208" s="17">
        <v>720.36</v>
      </c>
      <c r="I208" s="18"/>
      <c r="J208" s="27">
        <v>0</v>
      </c>
      <c r="K208" s="19">
        <f t="shared" si="7"/>
        <v>0</v>
      </c>
      <c r="L208" s="19"/>
      <c r="M208" s="32"/>
      <c r="N208" t="s">
        <v>35</v>
      </c>
      <c r="O208" t="s">
        <v>36</v>
      </c>
    </row>
    <row r="209" spans="1:15" ht="11.25" customHeight="1" x14ac:dyDescent="0.2">
      <c r="A209" s="2">
        <v>1</v>
      </c>
      <c r="B209" s="2"/>
      <c r="C209" s="2"/>
      <c r="D209" s="2"/>
      <c r="F209" s="13" t="s">
        <v>243</v>
      </c>
      <c r="G209" s="26">
        <f>G210</f>
        <v>656.88</v>
      </c>
      <c r="H209" s="26">
        <f>H210</f>
        <v>656.88</v>
      </c>
      <c r="I209" s="14">
        <f>I210</f>
        <v>0</v>
      </c>
      <c r="J209" s="14">
        <f>SUM(J210:J219)</f>
        <v>0</v>
      </c>
      <c r="K209" s="14">
        <f>SUM(K210:K219)</f>
        <v>0</v>
      </c>
      <c r="L209" s="14"/>
      <c r="M209" s="14"/>
      <c r="N209" t="s">
        <v>27</v>
      </c>
      <c r="O209" t="s">
        <v>132</v>
      </c>
    </row>
    <row r="210" spans="1:15" ht="11.25" customHeight="1" x14ac:dyDescent="0.2">
      <c r="A210" s="2" t="s">
        <v>244</v>
      </c>
      <c r="B210" s="2" t="s">
        <v>245</v>
      </c>
      <c r="C210" s="2" t="s">
        <v>222</v>
      </c>
      <c r="D210" s="2" t="s">
        <v>32</v>
      </c>
      <c r="F210" s="15" t="s">
        <v>246</v>
      </c>
      <c r="G210" s="16">
        <v>656.88</v>
      </c>
      <c r="H210" s="17">
        <v>656.88</v>
      </c>
      <c r="I210" s="18"/>
      <c r="J210" s="27">
        <v>0</v>
      </c>
      <c r="K210" s="19">
        <f t="shared" ref="K210:K219" si="8">G210*J210</f>
        <v>0</v>
      </c>
      <c r="L210" s="19"/>
      <c r="M210" s="32" t="s">
        <v>247</v>
      </c>
      <c r="N210" t="s">
        <v>35</v>
      </c>
      <c r="O210" t="s">
        <v>36</v>
      </c>
    </row>
    <row r="211" spans="1:15" ht="11.25" customHeight="1" x14ac:dyDescent="0.2">
      <c r="A211" s="2" t="s">
        <v>244</v>
      </c>
      <c r="B211" s="2" t="s">
        <v>245</v>
      </c>
      <c r="C211" s="2" t="s">
        <v>202</v>
      </c>
      <c r="D211" s="2" t="s">
        <v>32</v>
      </c>
      <c r="F211" s="15" t="s">
        <v>248</v>
      </c>
      <c r="G211" s="16">
        <v>656.88</v>
      </c>
      <c r="H211" s="17">
        <v>656.88</v>
      </c>
      <c r="I211" s="18"/>
      <c r="J211" s="27">
        <v>0</v>
      </c>
      <c r="K211" s="19">
        <f t="shared" si="8"/>
        <v>0</v>
      </c>
      <c r="L211" s="19"/>
      <c r="M211" s="32"/>
      <c r="N211" t="s">
        <v>35</v>
      </c>
      <c r="O211" t="s">
        <v>36</v>
      </c>
    </row>
    <row r="212" spans="1:15" ht="11.25" customHeight="1" x14ac:dyDescent="0.2">
      <c r="A212" s="2" t="s">
        <v>244</v>
      </c>
      <c r="B212" s="2" t="s">
        <v>245</v>
      </c>
      <c r="C212" s="2" t="s">
        <v>222</v>
      </c>
      <c r="D212" s="2" t="s">
        <v>37</v>
      </c>
      <c r="F212" s="15" t="s">
        <v>249</v>
      </c>
      <c r="G212" s="16">
        <v>656.88</v>
      </c>
      <c r="H212" s="17">
        <v>656.88</v>
      </c>
      <c r="I212" s="18"/>
      <c r="J212" s="27">
        <v>0</v>
      </c>
      <c r="K212" s="19">
        <f t="shared" si="8"/>
        <v>0</v>
      </c>
      <c r="L212" s="19"/>
      <c r="M212" s="32"/>
      <c r="N212" t="s">
        <v>35</v>
      </c>
      <c r="O212" t="s">
        <v>36</v>
      </c>
    </row>
    <row r="213" spans="1:15" ht="11.25" customHeight="1" x14ac:dyDescent="0.2">
      <c r="A213" s="2" t="s">
        <v>244</v>
      </c>
      <c r="B213" s="2" t="s">
        <v>245</v>
      </c>
      <c r="C213" s="2" t="s">
        <v>202</v>
      </c>
      <c r="D213" s="2" t="s">
        <v>37</v>
      </c>
      <c r="F213" s="15" t="s">
        <v>250</v>
      </c>
      <c r="G213" s="16">
        <v>656.88</v>
      </c>
      <c r="H213" s="17">
        <v>656.88</v>
      </c>
      <c r="I213" s="18"/>
      <c r="J213" s="27">
        <v>0</v>
      </c>
      <c r="K213" s="19">
        <f t="shared" si="8"/>
        <v>0</v>
      </c>
      <c r="L213" s="19"/>
      <c r="M213" s="32"/>
      <c r="N213" t="s">
        <v>35</v>
      </c>
      <c r="O213" t="s">
        <v>36</v>
      </c>
    </row>
    <row r="214" spans="1:15" ht="11.25" customHeight="1" x14ac:dyDescent="0.2">
      <c r="A214" s="2" t="s">
        <v>244</v>
      </c>
      <c r="B214" s="2" t="s">
        <v>245</v>
      </c>
      <c r="C214" s="2" t="s">
        <v>222</v>
      </c>
      <c r="D214" s="2" t="s">
        <v>39</v>
      </c>
      <c r="F214" s="15" t="s">
        <v>251</v>
      </c>
      <c r="G214" s="16">
        <v>656.88</v>
      </c>
      <c r="H214" s="17">
        <v>656.88</v>
      </c>
      <c r="I214" s="18"/>
      <c r="J214" s="27">
        <v>0</v>
      </c>
      <c r="K214" s="19">
        <f t="shared" si="8"/>
        <v>0</v>
      </c>
      <c r="L214" s="19"/>
      <c r="M214" s="32"/>
      <c r="N214" t="s">
        <v>35</v>
      </c>
      <c r="O214" t="s">
        <v>36</v>
      </c>
    </row>
    <row r="215" spans="1:15" ht="11.25" customHeight="1" x14ac:dyDescent="0.2">
      <c r="A215" s="2" t="s">
        <v>244</v>
      </c>
      <c r="B215" s="2" t="s">
        <v>245</v>
      </c>
      <c r="C215" s="2" t="s">
        <v>202</v>
      </c>
      <c r="D215" s="2" t="s">
        <v>39</v>
      </c>
      <c r="F215" s="15" t="s">
        <v>252</v>
      </c>
      <c r="G215" s="16">
        <v>656.88</v>
      </c>
      <c r="H215" s="17">
        <v>656.88</v>
      </c>
      <c r="I215" s="18"/>
      <c r="J215" s="27">
        <v>0</v>
      </c>
      <c r="K215" s="19">
        <f t="shared" si="8"/>
        <v>0</v>
      </c>
      <c r="L215" s="19"/>
      <c r="M215" s="32"/>
      <c r="N215" t="s">
        <v>35</v>
      </c>
      <c r="O215" t="s">
        <v>36</v>
      </c>
    </row>
    <row r="216" spans="1:15" ht="11.25" customHeight="1" x14ac:dyDescent="0.2">
      <c r="A216" s="2" t="s">
        <v>244</v>
      </c>
      <c r="B216" s="2" t="s">
        <v>245</v>
      </c>
      <c r="C216" s="2" t="s">
        <v>222</v>
      </c>
      <c r="D216" s="2" t="s">
        <v>41</v>
      </c>
      <c r="F216" s="15" t="s">
        <v>253</v>
      </c>
      <c r="G216" s="16">
        <v>656.88</v>
      </c>
      <c r="H216" s="17">
        <v>656.88</v>
      </c>
      <c r="I216" s="18"/>
      <c r="J216" s="27">
        <v>0</v>
      </c>
      <c r="K216" s="19">
        <f t="shared" si="8"/>
        <v>0</v>
      </c>
      <c r="L216" s="19"/>
      <c r="M216" s="32"/>
      <c r="N216" t="s">
        <v>35</v>
      </c>
      <c r="O216" t="s">
        <v>36</v>
      </c>
    </row>
    <row r="217" spans="1:15" ht="11.25" customHeight="1" x14ac:dyDescent="0.2">
      <c r="A217" s="2" t="s">
        <v>244</v>
      </c>
      <c r="B217" s="2" t="s">
        <v>245</v>
      </c>
      <c r="C217" s="2" t="s">
        <v>202</v>
      </c>
      <c r="D217" s="2" t="s">
        <v>41</v>
      </c>
      <c r="F217" s="15" t="s">
        <v>254</v>
      </c>
      <c r="G217" s="16">
        <v>656.88</v>
      </c>
      <c r="H217" s="17">
        <v>656.88</v>
      </c>
      <c r="I217" s="18"/>
      <c r="J217" s="27">
        <v>0</v>
      </c>
      <c r="K217" s="19">
        <f t="shared" si="8"/>
        <v>0</v>
      </c>
      <c r="L217" s="19"/>
      <c r="M217" s="32"/>
      <c r="N217" t="s">
        <v>35</v>
      </c>
      <c r="O217" t="s">
        <v>36</v>
      </c>
    </row>
    <row r="218" spans="1:15" ht="11.25" customHeight="1" x14ac:dyDescent="0.2">
      <c r="A218" s="2" t="s">
        <v>244</v>
      </c>
      <c r="B218" s="2" t="s">
        <v>245</v>
      </c>
      <c r="C218" s="2" t="s">
        <v>222</v>
      </c>
      <c r="D218" s="2" t="s">
        <v>43</v>
      </c>
      <c r="F218" s="15" t="s">
        <v>255</v>
      </c>
      <c r="G218" s="16">
        <v>656.88</v>
      </c>
      <c r="H218" s="17">
        <v>656.88</v>
      </c>
      <c r="I218" s="18"/>
      <c r="J218" s="27">
        <v>0</v>
      </c>
      <c r="K218" s="19">
        <f t="shared" si="8"/>
        <v>0</v>
      </c>
      <c r="L218" s="19"/>
      <c r="M218" s="32"/>
      <c r="N218" t="s">
        <v>35</v>
      </c>
      <c r="O218" t="s">
        <v>36</v>
      </c>
    </row>
    <row r="219" spans="1:15" ht="11.25" customHeight="1" x14ac:dyDescent="0.2">
      <c r="A219" s="2" t="s">
        <v>244</v>
      </c>
      <c r="B219" s="2" t="s">
        <v>245</v>
      </c>
      <c r="C219" s="2" t="s">
        <v>202</v>
      </c>
      <c r="D219" s="2" t="s">
        <v>43</v>
      </c>
      <c r="F219" s="15" t="s">
        <v>256</v>
      </c>
      <c r="G219" s="16">
        <v>656.88</v>
      </c>
      <c r="H219" s="17">
        <v>656.88</v>
      </c>
      <c r="I219" s="18"/>
      <c r="J219" s="27">
        <v>0</v>
      </c>
      <c r="K219" s="19">
        <f t="shared" si="8"/>
        <v>0</v>
      </c>
      <c r="L219" s="19"/>
      <c r="M219" s="32"/>
      <c r="N219" t="s">
        <v>35</v>
      </c>
      <c r="O219" t="s">
        <v>36</v>
      </c>
    </row>
    <row r="220" spans="1:15" ht="11.25" customHeight="1" x14ac:dyDescent="0.2">
      <c r="A220" s="2">
        <v>1</v>
      </c>
      <c r="B220" s="2"/>
      <c r="C220" s="2"/>
      <c r="D220" s="2"/>
      <c r="F220" s="13" t="s">
        <v>257</v>
      </c>
      <c r="G220" s="26">
        <f>G221</f>
        <v>590.64</v>
      </c>
      <c r="H220" s="26">
        <f>H221</f>
        <v>590.64</v>
      </c>
      <c r="I220" s="14">
        <f>I221</f>
        <v>0</v>
      </c>
      <c r="J220" s="14">
        <f>SUM(J221:J230)</f>
        <v>0</v>
      </c>
      <c r="K220" s="14">
        <f>SUM(K221:K230)</f>
        <v>0</v>
      </c>
      <c r="L220" s="14"/>
      <c r="M220" s="14"/>
      <c r="N220" t="s">
        <v>27</v>
      </c>
      <c r="O220" t="s">
        <v>132</v>
      </c>
    </row>
    <row r="221" spans="1:15" ht="11.25" customHeight="1" x14ac:dyDescent="0.2">
      <c r="A221" s="2" t="s">
        <v>258</v>
      </c>
      <c r="B221" s="2" t="s">
        <v>259</v>
      </c>
      <c r="C221" s="2" t="s">
        <v>222</v>
      </c>
      <c r="D221" s="2" t="s">
        <v>32</v>
      </c>
      <c r="F221" s="15" t="s">
        <v>260</v>
      </c>
      <c r="G221" s="16">
        <v>590.64</v>
      </c>
      <c r="H221" s="17">
        <v>590.64</v>
      </c>
      <c r="I221" s="18"/>
      <c r="J221" s="27">
        <v>0</v>
      </c>
      <c r="K221" s="19">
        <f t="shared" ref="K221:K230" si="9">G221*J221</f>
        <v>0</v>
      </c>
      <c r="L221" s="19"/>
      <c r="M221" s="32" t="s">
        <v>247</v>
      </c>
      <c r="N221" t="s">
        <v>35</v>
      </c>
      <c r="O221" t="s">
        <v>36</v>
      </c>
    </row>
    <row r="222" spans="1:15" ht="11.25" customHeight="1" x14ac:dyDescent="0.2">
      <c r="A222" s="2" t="s">
        <v>258</v>
      </c>
      <c r="B222" s="2" t="s">
        <v>259</v>
      </c>
      <c r="C222" s="2" t="s">
        <v>202</v>
      </c>
      <c r="D222" s="2" t="s">
        <v>32</v>
      </c>
      <c r="F222" s="15" t="s">
        <v>261</v>
      </c>
      <c r="G222" s="16">
        <v>590.64</v>
      </c>
      <c r="H222" s="17">
        <v>590.64</v>
      </c>
      <c r="I222" s="18"/>
      <c r="J222" s="27">
        <v>0</v>
      </c>
      <c r="K222" s="19">
        <f t="shared" si="9"/>
        <v>0</v>
      </c>
      <c r="L222" s="19"/>
      <c r="M222" s="32"/>
      <c r="N222" t="s">
        <v>35</v>
      </c>
      <c r="O222" t="s">
        <v>36</v>
      </c>
    </row>
    <row r="223" spans="1:15" ht="11.25" customHeight="1" x14ac:dyDescent="0.2">
      <c r="A223" s="2" t="s">
        <v>258</v>
      </c>
      <c r="B223" s="2" t="s">
        <v>259</v>
      </c>
      <c r="C223" s="2" t="s">
        <v>222</v>
      </c>
      <c r="D223" s="2" t="s">
        <v>37</v>
      </c>
      <c r="F223" s="15" t="s">
        <v>262</v>
      </c>
      <c r="G223" s="16">
        <v>590.64</v>
      </c>
      <c r="H223" s="17">
        <v>590.64</v>
      </c>
      <c r="I223" s="18"/>
      <c r="J223" s="27">
        <v>0</v>
      </c>
      <c r="K223" s="19">
        <f t="shared" si="9"/>
        <v>0</v>
      </c>
      <c r="L223" s="19"/>
      <c r="M223" s="32"/>
      <c r="N223" t="s">
        <v>35</v>
      </c>
      <c r="O223" t="s">
        <v>36</v>
      </c>
    </row>
    <row r="224" spans="1:15" ht="11.25" customHeight="1" x14ac:dyDescent="0.2">
      <c r="A224" s="2" t="s">
        <v>258</v>
      </c>
      <c r="B224" s="2" t="s">
        <v>259</v>
      </c>
      <c r="C224" s="2" t="s">
        <v>202</v>
      </c>
      <c r="D224" s="2" t="s">
        <v>37</v>
      </c>
      <c r="F224" s="15" t="s">
        <v>263</v>
      </c>
      <c r="G224" s="16">
        <v>590.64</v>
      </c>
      <c r="H224" s="17">
        <v>590.64</v>
      </c>
      <c r="I224" s="18"/>
      <c r="J224" s="27">
        <v>0</v>
      </c>
      <c r="K224" s="19">
        <f t="shared" si="9"/>
        <v>0</v>
      </c>
      <c r="L224" s="19"/>
      <c r="M224" s="32"/>
      <c r="N224" t="s">
        <v>35</v>
      </c>
      <c r="O224" t="s">
        <v>36</v>
      </c>
    </row>
    <row r="225" spans="1:15" ht="11.25" customHeight="1" x14ac:dyDescent="0.2">
      <c r="A225" s="2" t="s">
        <v>258</v>
      </c>
      <c r="B225" s="2" t="s">
        <v>259</v>
      </c>
      <c r="C225" s="2" t="s">
        <v>222</v>
      </c>
      <c r="D225" s="2" t="s">
        <v>39</v>
      </c>
      <c r="F225" s="15" t="s">
        <v>264</v>
      </c>
      <c r="G225" s="16">
        <v>590.64</v>
      </c>
      <c r="H225" s="17">
        <v>590.64</v>
      </c>
      <c r="I225" s="18"/>
      <c r="J225" s="27">
        <v>0</v>
      </c>
      <c r="K225" s="19">
        <f t="shared" si="9"/>
        <v>0</v>
      </c>
      <c r="L225" s="19"/>
      <c r="M225" s="32"/>
      <c r="N225" t="s">
        <v>35</v>
      </c>
      <c r="O225" t="s">
        <v>36</v>
      </c>
    </row>
    <row r="226" spans="1:15" ht="11.25" customHeight="1" x14ac:dyDescent="0.2">
      <c r="A226" s="2" t="s">
        <v>258</v>
      </c>
      <c r="B226" s="2" t="s">
        <v>259</v>
      </c>
      <c r="C226" s="2" t="s">
        <v>202</v>
      </c>
      <c r="D226" s="2" t="s">
        <v>39</v>
      </c>
      <c r="F226" s="15" t="s">
        <v>265</v>
      </c>
      <c r="G226" s="16">
        <v>590.64</v>
      </c>
      <c r="H226" s="17">
        <v>590.64</v>
      </c>
      <c r="I226" s="18"/>
      <c r="J226" s="27">
        <v>0</v>
      </c>
      <c r="K226" s="19">
        <f t="shared" si="9"/>
        <v>0</v>
      </c>
      <c r="L226" s="19"/>
      <c r="M226" s="32"/>
      <c r="N226" t="s">
        <v>35</v>
      </c>
      <c r="O226" t="s">
        <v>36</v>
      </c>
    </row>
    <row r="227" spans="1:15" ht="11.25" customHeight="1" x14ac:dyDescent="0.2">
      <c r="A227" s="2" t="s">
        <v>258</v>
      </c>
      <c r="B227" s="2" t="s">
        <v>259</v>
      </c>
      <c r="C227" s="2" t="s">
        <v>222</v>
      </c>
      <c r="D227" s="2" t="s">
        <v>41</v>
      </c>
      <c r="F227" s="15" t="s">
        <v>266</v>
      </c>
      <c r="G227" s="16">
        <v>590.64</v>
      </c>
      <c r="H227" s="17">
        <v>590.64</v>
      </c>
      <c r="I227" s="18"/>
      <c r="J227" s="27">
        <v>0</v>
      </c>
      <c r="K227" s="19">
        <f t="shared" si="9"/>
        <v>0</v>
      </c>
      <c r="L227" s="19"/>
      <c r="M227" s="32"/>
      <c r="N227" t="s">
        <v>35</v>
      </c>
      <c r="O227" t="s">
        <v>36</v>
      </c>
    </row>
    <row r="228" spans="1:15" ht="11.25" customHeight="1" x14ac:dyDescent="0.2">
      <c r="A228" s="2" t="s">
        <v>258</v>
      </c>
      <c r="B228" s="2" t="s">
        <v>259</v>
      </c>
      <c r="C228" s="2" t="s">
        <v>202</v>
      </c>
      <c r="D228" s="2" t="s">
        <v>41</v>
      </c>
      <c r="F228" s="15" t="s">
        <v>267</v>
      </c>
      <c r="G228" s="16">
        <v>590.64</v>
      </c>
      <c r="H228" s="17">
        <v>590.64</v>
      </c>
      <c r="I228" s="18"/>
      <c r="J228" s="27">
        <v>0</v>
      </c>
      <c r="K228" s="19">
        <f t="shared" si="9"/>
        <v>0</v>
      </c>
      <c r="L228" s="19"/>
      <c r="M228" s="32"/>
      <c r="N228" t="s">
        <v>35</v>
      </c>
      <c r="O228" t="s">
        <v>36</v>
      </c>
    </row>
    <row r="229" spans="1:15" ht="11.25" customHeight="1" x14ac:dyDescent="0.2">
      <c r="A229" s="2" t="s">
        <v>258</v>
      </c>
      <c r="B229" s="2" t="s">
        <v>259</v>
      </c>
      <c r="C229" s="2" t="s">
        <v>222</v>
      </c>
      <c r="D229" s="2" t="s">
        <v>43</v>
      </c>
      <c r="F229" s="15" t="s">
        <v>268</v>
      </c>
      <c r="G229" s="16">
        <v>590.64</v>
      </c>
      <c r="H229" s="17">
        <v>590.64</v>
      </c>
      <c r="I229" s="18"/>
      <c r="J229" s="27">
        <v>0</v>
      </c>
      <c r="K229" s="19">
        <f t="shared" si="9"/>
        <v>0</v>
      </c>
      <c r="L229" s="19"/>
      <c r="M229" s="32"/>
      <c r="N229" t="s">
        <v>35</v>
      </c>
      <c r="O229" t="s">
        <v>36</v>
      </c>
    </row>
    <row r="230" spans="1:15" ht="11.25" customHeight="1" x14ac:dyDescent="0.2">
      <c r="A230" s="2" t="s">
        <v>258</v>
      </c>
      <c r="B230" s="2" t="s">
        <v>259</v>
      </c>
      <c r="C230" s="2" t="s">
        <v>202</v>
      </c>
      <c r="D230" s="2" t="s">
        <v>43</v>
      </c>
      <c r="F230" s="15" t="s">
        <v>269</v>
      </c>
      <c r="G230" s="16">
        <v>590.64</v>
      </c>
      <c r="H230" s="17">
        <v>590.64</v>
      </c>
      <c r="I230" s="18"/>
      <c r="J230" s="27">
        <v>0</v>
      </c>
      <c r="K230" s="19">
        <f t="shared" si="9"/>
        <v>0</v>
      </c>
      <c r="L230" s="19"/>
      <c r="M230" s="32"/>
      <c r="N230" t="s">
        <v>35</v>
      </c>
      <c r="O230" t="s">
        <v>36</v>
      </c>
    </row>
    <row r="231" spans="1:15" ht="14.25" customHeight="1" x14ac:dyDescent="0.25">
      <c r="A231" s="2">
        <v>1</v>
      </c>
      <c r="B231" s="2"/>
      <c r="C231" s="2"/>
      <c r="D231" s="2"/>
      <c r="F231" s="10" t="s">
        <v>73</v>
      </c>
      <c r="G231" s="11"/>
      <c r="H231" s="12"/>
      <c r="I231" s="12"/>
      <c r="J231" s="12">
        <f>SUMIF(N232:N232,"=6",J232:J232)</f>
        <v>0</v>
      </c>
      <c r="K231" s="12">
        <f>SUMIF(N232:N232,"=6",K232:K232)</f>
        <v>0</v>
      </c>
      <c r="L231" s="12"/>
      <c r="M231" s="12"/>
      <c r="N231" t="s">
        <v>21</v>
      </c>
      <c r="O231" t="s">
        <v>22</v>
      </c>
    </row>
    <row r="232" spans="1:15" ht="14.25" customHeight="1" x14ac:dyDescent="0.25">
      <c r="A232" s="2">
        <v>1</v>
      </c>
      <c r="B232" s="2"/>
      <c r="C232" s="2"/>
      <c r="D232" s="2"/>
      <c r="F232" s="10" t="s">
        <v>23</v>
      </c>
      <c r="G232" s="11"/>
      <c r="H232" s="12"/>
      <c r="I232" s="12"/>
      <c r="J232" s="12">
        <f>SUMIF(N233:N275,"=7",J233:J275)</f>
        <v>0</v>
      </c>
      <c r="K232" s="12">
        <f>SUMIF(N233:N275,"=7",K233:K275)</f>
        <v>0</v>
      </c>
      <c r="L232" s="12"/>
      <c r="M232" s="12"/>
      <c r="N232" t="s">
        <v>24</v>
      </c>
      <c r="O232" t="s">
        <v>270</v>
      </c>
    </row>
    <row r="233" spans="1:15" ht="22.5" customHeight="1" x14ac:dyDescent="0.2">
      <c r="A233" s="2">
        <v>1</v>
      </c>
      <c r="B233" s="2"/>
      <c r="C233" s="2"/>
      <c r="D233" s="2"/>
      <c r="F233" s="13" t="s">
        <v>271</v>
      </c>
      <c r="G233" s="26">
        <f>G234</f>
        <v>953.58</v>
      </c>
      <c r="H233" s="26">
        <f>H234</f>
        <v>953.58</v>
      </c>
      <c r="I233" s="14">
        <f>I234</f>
        <v>0</v>
      </c>
      <c r="J233" s="14">
        <f>SUM(J234:J242)</f>
        <v>0</v>
      </c>
      <c r="K233" s="14">
        <f>SUM(K234:K242)</f>
        <v>0</v>
      </c>
      <c r="L233" s="14"/>
      <c r="M233" s="14"/>
      <c r="N233" t="s">
        <v>27</v>
      </c>
      <c r="O233" t="s">
        <v>28</v>
      </c>
    </row>
    <row r="234" spans="1:15" ht="21" customHeight="1" x14ac:dyDescent="0.2">
      <c r="A234" s="2" t="s">
        <v>272</v>
      </c>
      <c r="B234" s="2" t="s">
        <v>273</v>
      </c>
      <c r="C234" s="2" t="s">
        <v>222</v>
      </c>
      <c r="D234" s="2" t="s">
        <v>79</v>
      </c>
      <c r="F234" s="15" t="s">
        <v>274</v>
      </c>
      <c r="G234" s="16">
        <v>953.58</v>
      </c>
      <c r="H234" s="17">
        <v>953.58</v>
      </c>
      <c r="I234" s="18"/>
      <c r="J234" s="27">
        <v>0</v>
      </c>
      <c r="K234" s="19">
        <f t="shared" ref="K234:K239" si="10">G234*J234</f>
        <v>0</v>
      </c>
      <c r="L234" s="19"/>
      <c r="M234" s="32" t="s">
        <v>204</v>
      </c>
      <c r="N234" t="s">
        <v>35</v>
      </c>
      <c r="O234" t="s">
        <v>36</v>
      </c>
    </row>
    <row r="235" spans="1:15" ht="21" customHeight="1" x14ac:dyDescent="0.2">
      <c r="A235" s="2" t="s">
        <v>272</v>
      </c>
      <c r="B235" s="2" t="s">
        <v>273</v>
      </c>
      <c r="C235" s="2" t="s">
        <v>222</v>
      </c>
      <c r="D235" s="2" t="s">
        <v>83</v>
      </c>
      <c r="F235" s="15" t="s">
        <v>275</v>
      </c>
      <c r="G235" s="16">
        <v>953.58</v>
      </c>
      <c r="H235" s="17">
        <v>953.58</v>
      </c>
      <c r="I235" s="18"/>
      <c r="J235" s="27">
        <v>0</v>
      </c>
      <c r="K235" s="19">
        <f t="shared" si="10"/>
        <v>0</v>
      </c>
      <c r="L235" s="19"/>
      <c r="M235" s="32"/>
      <c r="N235" t="s">
        <v>35</v>
      </c>
      <c r="O235" t="s">
        <v>36</v>
      </c>
    </row>
    <row r="236" spans="1:15" ht="21" customHeight="1" x14ac:dyDescent="0.2">
      <c r="A236" s="2" t="s">
        <v>272</v>
      </c>
      <c r="B236" s="2" t="s">
        <v>273</v>
      </c>
      <c r="C236" s="2" t="s">
        <v>222</v>
      </c>
      <c r="D236" s="2" t="s">
        <v>86</v>
      </c>
      <c r="F236" s="15" t="s">
        <v>276</v>
      </c>
      <c r="G236" s="16">
        <v>953.58</v>
      </c>
      <c r="H236" s="17">
        <v>953.58</v>
      </c>
      <c r="I236" s="18"/>
      <c r="J236" s="27">
        <v>0</v>
      </c>
      <c r="K236" s="19">
        <f t="shared" si="10"/>
        <v>0</v>
      </c>
      <c r="L236" s="19"/>
      <c r="M236" s="32"/>
      <c r="N236" t="s">
        <v>35</v>
      </c>
      <c r="O236" t="s">
        <v>36</v>
      </c>
    </row>
    <row r="237" spans="1:15" ht="21" customHeight="1" x14ac:dyDescent="0.2">
      <c r="A237" s="2" t="s">
        <v>272</v>
      </c>
      <c r="B237" s="2" t="s">
        <v>273</v>
      </c>
      <c r="C237" s="2" t="s">
        <v>222</v>
      </c>
      <c r="D237" s="2" t="s">
        <v>89</v>
      </c>
      <c r="F237" s="15" t="s">
        <v>277</v>
      </c>
      <c r="G237" s="16">
        <v>953.58</v>
      </c>
      <c r="H237" s="17">
        <v>953.58</v>
      </c>
      <c r="I237" s="18"/>
      <c r="J237" s="27">
        <v>0</v>
      </c>
      <c r="K237" s="19">
        <f t="shared" si="10"/>
        <v>0</v>
      </c>
      <c r="L237" s="19"/>
      <c r="M237" s="32"/>
      <c r="N237" t="s">
        <v>35</v>
      </c>
      <c r="O237" t="s">
        <v>36</v>
      </c>
    </row>
    <row r="238" spans="1:15" ht="21" customHeight="1" x14ac:dyDescent="0.2">
      <c r="A238" s="2" t="s">
        <v>272</v>
      </c>
      <c r="B238" s="2" t="s">
        <v>273</v>
      </c>
      <c r="C238" s="2" t="s">
        <v>222</v>
      </c>
      <c r="D238" s="2" t="s">
        <v>92</v>
      </c>
      <c r="F238" s="15" t="s">
        <v>278</v>
      </c>
      <c r="G238" s="16">
        <v>953.58</v>
      </c>
      <c r="H238" s="17">
        <v>953.58</v>
      </c>
      <c r="I238" s="18"/>
      <c r="J238" s="27">
        <v>0</v>
      </c>
      <c r="K238" s="19">
        <f t="shared" si="10"/>
        <v>0</v>
      </c>
      <c r="L238" s="19"/>
      <c r="M238" s="32"/>
      <c r="N238" t="s">
        <v>35</v>
      </c>
      <c r="O238" t="s">
        <v>36</v>
      </c>
    </row>
    <row r="239" spans="1:15" ht="21" customHeight="1" x14ac:dyDescent="0.2">
      <c r="A239" s="2" t="s">
        <v>272</v>
      </c>
      <c r="B239" s="2" t="s">
        <v>273</v>
      </c>
      <c r="C239" s="2" t="s">
        <v>222</v>
      </c>
      <c r="D239" s="2" t="s">
        <v>95</v>
      </c>
      <c r="F239" s="15" t="s">
        <v>279</v>
      </c>
      <c r="G239" s="16">
        <v>953.58</v>
      </c>
      <c r="H239" s="17">
        <v>953.58</v>
      </c>
      <c r="I239" s="18"/>
      <c r="J239" s="27">
        <v>0</v>
      </c>
      <c r="K239" s="19">
        <f t="shared" si="10"/>
        <v>0</v>
      </c>
      <c r="L239" s="19"/>
      <c r="M239" s="32"/>
      <c r="N239" t="s">
        <v>35</v>
      </c>
      <c r="O239" t="s">
        <v>36</v>
      </c>
    </row>
    <row r="240" spans="1:15" ht="10.5" customHeight="1" x14ac:dyDescent="0.2">
      <c r="A240" s="2">
        <v>1</v>
      </c>
      <c r="B240" s="2"/>
      <c r="C240" s="2"/>
      <c r="D240" s="2"/>
      <c r="E240" s="2"/>
      <c r="F240" s="2"/>
      <c r="G240" s="19"/>
      <c r="H240" s="19"/>
      <c r="I240" s="19"/>
      <c r="J240" s="19"/>
      <c r="K240" s="19"/>
      <c r="L240" s="19"/>
      <c r="M240" s="32"/>
      <c r="O240" t="s">
        <v>36</v>
      </c>
    </row>
    <row r="241" spans="1:15" ht="10.5" customHeight="1" x14ac:dyDescent="0.2">
      <c r="A241" s="2">
        <v>1</v>
      </c>
      <c r="B241" s="2"/>
      <c r="C241" s="2"/>
      <c r="D241" s="2"/>
      <c r="E241" s="2"/>
      <c r="F241" s="2"/>
      <c r="G241" s="19"/>
      <c r="H241" s="19"/>
      <c r="I241" s="19"/>
      <c r="J241" s="19"/>
      <c r="K241" s="19"/>
      <c r="L241" s="19"/>
      <c r="M241" s="32"/>
      <c r="O241" t="s">
        <v>36</v>
      </c>
    </row>
    <row r="242" spans="1:15" ht="10.5" customHeight="1" x14ac:dyDescent="0.2">
      <c r="A242" s="2">
        <v>1</v>
      </c>
      <c r="B242" s="2"/>
      <c r="C242" s="2"/>
      <c r="D242" s="2"/>
      <c r="E242" s="2"/>
      <c r="F242" s="2"/>
      <c r="G242" s="19"/>
      <c r="H242" s="19"/>
      <c r="I242" s="19"/>
      <c r="J242" s="19"/>
      <c r="K242" s="19"/>
      <c r="L242" s="19"/>
      <c r="M242" s="32"/>
      <c r="O242" t="s">
        <v>36</v>
      </c>
    </row>
    <row r="243" spans="1:15" ht="11.25" customHeight="1" x14ac:dyDescent="0.2">
      <c r="A243" s="2">
        <v>1</v>
      </c>
      <c r="B243" s="2"/>
      <c r="C243" s="2"/>
      <c r="D243" s="2"/>
      <c r="F243" s="13" t="s">
        <v>280</v>
      </c>
      <c r="G243" s="26">
        <f>G244</f>
        <v>794.88</v>
      </c>
      <c r="H243" s="26">
        <f>H244</f>
        <v>794.88</v>
      </c>
      <c r="I243" s="14">
        <f>I244</f>
        <v>0</v>
      </c>
      <c r="J243" s="14">
        <f>SUM(J244:J252)</f>
        <v>0</v>
      </c>
      <c r="K243" s="14">
        <f>SUM(K244:K252)</f>
        <v>0</v>
      </c>
      <c r="L243" s="14"/>
      <c r="M243" s="14"/>
      <c r="N243" t="s">
        <v>27</v>
      </c>
      <c r="O243" t="s">
        <v>28</v>
      </c>
    </row>
    <row r="244" spans="1:15" ht="11.25" customHeight="1" x14ac:dyDescent="0.2">
      <c r="A244" s="2" t="s">
        <v>281</v>
      </c>
      <c r="B244" s="2" t="s">
        <v>282</v>
      </c>
      <c r="C244" s="2" t="s">
        <v>212</v>
      </c>
      <c r="D244" s="2" t="s">
        <v>79</v>
      </c>
      <c r="F244" s="15" t="s">
        <v>283</v>
      </c>
      <c r="G244" s="16">
        <v>794.88</v>
      </c>
      <c r="H244" s="17">
        <v>794.88</v>
      </c>
      <c r="I244" s="18"/>
      <c r="J244" s="27">
        <v>0</v>
      </c>
      <c r="K244" s="19">
        <f t="shared" ref="K244:K249" si="11">G244*J244</f>
        <v>0</v>
      </c>
      <c r="L244" s="19"/>
      <c r="M244" s="32" t="s">
        <v>284</v>
      </c>
      <c r="N244" t="s">
        <v>35</v>
      </c>
      <c r="O244" t="s">
        <v>36</v>
      </c>
    </row>
    <row r="245" spans="1:15" ht="11.25" customHeight="1" x14ac:dyDescent="0.2">
      <c r="A245" s="2" t="s">
        <v>281</v>
      </c>
      <c r="B245" s="2" t="s">
        <v>282</v>
      </c>
      <c r="C245" s="2" t="s">
        <v>212</v>
      </c>
      <c r="D245" s="2" t="s">
        <v>83</v>
      </c>
      <c r="F245" s="15" t="s">
        <v>285</v>
      </c>
      <c r="G245" s="16">
        <v>794.88</v>
      </c>
      <c r="H245" s="17">
        <v>794.88</v>
      </c>
      <c r="I245" s="18"/>
      <c r="J245" s="27">
        <v>0</v>
      </c>
      <c r="K245" s="19">
        <f t="shared" si="11"/>
        <v>0</v>
      </c>
      <c r="L245" s="19"/>
      <c r="M245" s="32"/>
      <c r="N245" t="s">
        <v>35</v>
      </c>
      <c r="O245" t="s">
        <v>36</v>
      </c>
    </row>
    <row r="246" spans="1:15" ht="11.25" customHeight="1" x14ac:dyDescent="0.2">
      <c r="A246" s="2" t="s">
        <v>281</v>
      </c>
      <c r="B246" s="2" t="s">
        <v>282</v>
      </c>
      <c r="C246" s="2" t="s">
        <v>212</v>
      </c>
      <c r="D246" s="2" t="s">
        <v>86</v>
      </c>
      <c r="F246" s="15" t="s">
        <v>286</v>
      </c>
      <c r="G246" s="16">
        <v>794.88</v>
      </c>
      <c r="H246" s="17">
        <v>794.88</v>
      </c>
      <c r="I246" s="18"/>
      <c r="J246" s="27">
        <v>0</v>
      </c>
      <c r="K246" s="19">
        <f t="shared" si="11"/>
        <v>0</v>
      </c>
      <c r="L246" s="19"/>
      <c r="M246" s="32"/>
      <c r="N246" t="s">
        <v>35</v>
      </c>
      <c r="O246" t="s">
        <v>36</v>
      </c>
    </row>
    <row r="247" spans="1:15" ht="11.25" customHeight="1" x14ac:dyDescent="0.2">
      <c r="A247" s="2" t="s">
        <v>281</v>
      </c>
      <c r="B247" s="2" t="s">
        <v>282</v>
      </c>
      <c r="C247" s="2" t="s">
        <v>212</v>
      </c>
      <c r="D247" s="2" t="s">
        <v>89</v>
      </c>
      <c r="F247" s="15" t="s">
        <v>287</v>
      </c>
      <c r="G247" s="16">
        <v>794.88</v>
      </c>
      <c r="H247" s="17">
        <v>794.88</v>
      </c>
      <c r="I247" s="18"/>
      <c r="J247" s="27">
        <v>0</v>
      </c>
      <c r="K247" s="19">
        <f t="shared" si="11"/>
        <v>0</v>
      </c>
      <c r="L247" s="19"/>
      <c r="M247" s="32"/>
      <c r="N247" t="s">
        <v>35</v>
      </c>
      <c r="O247" t="s">
        <v>36</v>
      </c>
    </row>
    <row r="248" spans="1:15" ht="11.25" customHeight="1" x14ac:dyDescent="0.2">
      <c r="A248" s="2" t="s">
        <v>281</v>
      </c>
      <c r="B248" s="2" t="s">
        <v>282</v>
      </c>
      <c r="C248" s="2" t="s">
        <v>212</v>
      </c>
      <c r="D248" s="2" t="s">
        <v>92</v>
      </c>
      <c r="F248" s="15" t="s">
        <v>288</v>
      </c>
      <c r="G248" s="16">
        <v>794.88</v>
      </c>
      <c r="H248" s="17">
        <v>794.88</v>
      </c>
      <c r="I248" s="18"/>
      <c r="J248" s="27">
        <v>0</v>
      </c>
      <c r="K248" s="19">
        <f t="shared" si="11"/>
        <v>0</v>
      </c>
      <c r="L248" s="19"/>
      <c r="M248" s="32"/>
      <c r="N248" t="s">
        <v>35</v>
      </c>
      <c r="O248" t="s">
        <v>36</v>
      </c>
    </row>
    <row r="249" spans="1:15" ht="11.25" customHeight="1" x14ac:dyDescent="0.2">
      <c r="A249" s="2" t="s">
        <v>281</v>
      </c>
      <c r="B249" s="2" t="s">
        <v>282</v>
      </c>
      <c r="C249" s="2" t="s">
        <v>212</v>
      </c>
      <c r="D249" s="2" t="s">
        <v>95</v>
      </c>
      <c r="F249" s="15" t="s">
        <v>289</v>
      </c>
      <c r="G249" s="16">
        <v>794.88</v>
      </c>
      <c r="H249" s="17">
        <v>794.88</v>
      </c>
      <c r="I249" s="18"/>
      <c r="J249" s="27">
        <v>0</v>
      </c>
      <c r="K249" s="19">
        <f t="shared" si="11"/>
        <v>0</v>
      </c>
      <c r="L249" s="19"/>
      <c r="M249" s="32"/>
      <c r="N249" t="s">
        <v>35</v>
      </c>
      <c r="O249" t="s">
        <v>36</v>
      </c>
    </row>
    <row r="250" spans="1:15" ht="10.5" customHeight="1" x14ac:dyDescent="0.2">
      <c r="A250" s="2">
        <v>1</v>
      </c>
      <c r="B250" s="2"/>
      <c r="C250" s="2"/>
      <c r="D250" s="2"/>
      <c r="E250" s="2"/>
      <c r="F250" s="2"/>
      <c r="G250" s="19"/>
      <c r="H250" s="19"/>
      <c r="I250" s="19"/>
      <c r="J250" s="19"/>
      <c r="K250" s="19"/>
      <c r="L250" s="19"/>
      <c r="M250" s="32"/>
      <c r="O250" t="s">
        <v>36</v>
      </c>
    </row>
    <row r="251" spans="1:15" ht="10.5" customHeight="1" x14ac:dyDescent="0.2">
      <c r="A251" s="2">
        <v>1</v>
      </c>
      <c r="B251" s="2"/>
      <c r="C251" s="2"/>
      <c r="D251" s="2"/>
      <c r="E251" s="2"/>
      <c r="F251" s="2"/>
      <c r="G251" s="19"/>
      <c r="H251" s="19"/>
      <c r="I251" s="19"/>
      <c r="J251" s="19"/>
      <c r="K251" s="19"/>
      <c r="L251" s="19"/>
      <c r="M251" s="32"/>
      <c r="O251" t="s">
        <v>36</v>
      </c>
    </row>
    <row r="252" spans="1:15" ht="10.5" customHeight="1" x14ac:dyDescent="0.2">
      <c r="A252" s="2">
        <v>1</v>
      </c>
      <c r="B252" s="2"/>
      <c r="C252" s="2"/>
      <c r="D252" s="2"/>
      <c r="E252" s="2"/>
      <c r="F252" s="2"/>
      <c r="G252" s="19"/>
      <c r="H252" s="19"/>
      <c r="I252" s="19"/>
      <c r="J252" s="19"/>
      <c r="K252" s="19"/>
      <c r="L252" s="19"/>
      <c r="M252" s="32"/>
      <c r="O252" t="s">
        <v>36</v>
      </c>
    </row>
    <row r="253" spans="1:15" ht="11.25" customHeight="1" x14ac:dyDescent="0.2">
      <c r="A253" s="2">
        <v>1</v>
      </c>
      <c r="B253" s="2"/>
      <c r="C253" s="2"/>
      <c r="D253" s="2"/>
      <c r="F253" s="13" t="s">
        <v>290</v>
      </c>
      <c r="G253" s="28">
        <f>G254</f>
        <v>772.8</v>
      </c>
      <c r="H253" s="28">
        <f>H254</f>
        <v>772.8</v>
      </c>
      <c r="I253" s="14">
        <f>I254</f>
        <v>0</v>
      </c>
      <c r="J253" s="14">
        <f>SUM(J254:J265)</f>
        <v>0</v>
      </c>
      <c r="K253" s="14">
        <f>SUM(K254:K265)</f>
        <v>0</v>
      </c>
      <c r="L253" s="14"/>
      <c r="M253" s="14"/>
      <c r="N253" t="s">
        <v>27</v>
      </c>
      <c r="O253" t="s">
        <v>76</v>
      </c>
    </row>
    <row r="254" spans="1:15" ht="11.25" customHeight="1" x14ac:dyDescent="0.2">
      <c r="A254" s="2" t="s">
        <v>291</v>
      </c>
      <c r="B254" s="2" t="s">
        <v>292</v>
      </c>
      <c r="C254" s="2" t="s">
        <v>222</v>
      </c>
      <c r="D254" s="2" t="s">
        <v>79</v>
      </c>
      <c r="F254" s="15" t="s">
        <v>293</v>
      </c>
      <c r="G254" s="20">
        <v>772.8</v>
      </c>
      <c r="H254" s="21">
        <v>772.8</v>
      </c>
      <c r="I254" s="18"/>
      <c r="J254" s="27">
        <v>0</v>
      </c>
      <c r="K254" s="19">
        <f t="shared" ref="K254:K265" si="12">G254*J254</f>
        <v>0</v>
      </c>
      <c r="L254" s="19"/>
      <c r="M254" s="32" t="s">
        <v>247</v>
      </c>
      <c r="N254" t="s">
        <v>35</v>
      </c>
      <c r="O254" t="s">
        <v>36</v>
      </c>
    </row>
    <row r="255" spans="1:15" ht="11.25" customHeight="1" x14ac:dyDescent="0.2">
      <c r="A255" s="2" t="s">
        <v>291</v>
      </c>
      <c r="B255" s="2" t="s">
        <v>292</v>
      </c>
      <c r="C255" s="2" t="s">
        <v>202</v>
      </c>
      <c r="D255" s="2" t="s">
        <v>79</v>
      </c>
      <c r="F255" s="15" t="s">
        <v>294</v>
      </c>
      <c r="G255" s="20">
        <v>772.8</v>
      </c>
      <c r="H255" s="21">
        <v>772.8</v>
      </c>
      <c r="I255" s="18"/>
      <c r="J255" s="27">
        <v>0</v>
      </c>
      <c r="K255" s="19">
        <f t="shared" si="12"/>
        <v>0</v>
      </c>
      <c r="L255" s="19"/>
      <c r="M255" s="32"/>
      <c r="N255" t="s">
        <v>35</v>
      </c>
      <c r="O255" t="s">
        <v>36</v>
      </c>
    </row>
    <row r="256" spans="1:15" ht="11.25" customHeight="1" x14ac:dyDescent="0.2">
      <c r="A256" s="2" t="s">
        <v>291</v>
      </c>
      <c r="B256" s="2" t="s">
        <v>292</v>
      </c>
      <c r="C256" s="2" t="s">
        <v>222</v>
      </c>
      <c r="D256" s="2" t="s">
        <v>83</v>
      </c>
      <c r="F256" s="15" t="s">
        <v>295</v>
      </c>
      <c r="G256" s="20">
        <v>772.8</v>
      </c>
      <c r="H256" s="21">
        <v>772.8</v>
      </c>
      <c r="I256" s="18"/>
      <c r="J256" s="27">
        <v>0</v>
      </c>
      <c r="K256" s="19">
        <f t="shared" si="12"/>
        <v>0</v>
      </c>
      <c r="L256" s="19"/>
      <c r="M256" s="32"/>
      <c r="N256" t="s">
        <v>35</v>
      </c>
      <c r="O256" t="s">
        <v>36</v>
      </c>
    </row>
    <row r="257" spans="1:15" ht="11.25" customHeight="1" x14ac:dyDescent="0.2">
      <c r="A257" s="2" t="s">
        <v>291</v>
      </c>
      <c r="B257" s="2" t="s">
        <v>292</v>
      </c>
      <c r="C257" s="2" t="s">
        <v>202</v>
      </c>
      <c r="D257" s="2" t="s">
        <v>83</v>
      </c>
      <c r="F257" s="15" t="s">
        <v>296</v>
      </c>
      <c r="G257" s="20">
        <v>772.8</v>
      </c>
      <c r="H257" s="21">
        <v>772.8</v>
      </c>
      <c r="I257" s="18"/>
      <c r="J257" s="27">
        <v>0</v>
      </c>
      <c r="K257" s="19">
        <f t="shared" si="12"/>
        <v>0</v>
      </c>
      <c r="L257" s="19"/>
      <c r="M257" s="32"/>
      <c r="N257" t="s">
        <v>35</v>
      </c>
      <c r="O257" t="s">
        <v>36</v>
      </c>
    </row>
    <row r="258" spans="1:15" ht="11.25" customHeight="1" x14ac:dyDescent="0.2">
      <c r="A258" s="2" t="s">
        <v>291</v>
      </c>
      <c r="B258" s="2" t="s">
        <v>292</v>
      </c>
      <c r="C258" s="2" t="s">
        <v>222</v>
      </c>
      <c r="D258" s="2" t="s">
        <v>86</v>
      </c>
      <c r="F258" s="15" t="s">
        <v>297</v>
      </c>
      <c r="G258" s="20">
        <v>772.8</v>
      </c>
      <c r="H258" s="21">
        <v>772.8</v>
      </c>
      <c r="I258" s="18"/>
      <c r="J258" s="27">
        <v>0</v>
      </c>
      <c r="K258" s="19">
        <f t="shared" si="12"/>
        <v>0</v>
      </c>
      <c r="L258" s="19"/>
      <c r="M258" s="32"/>
      <c r="N258" t="s">
        <v>35</v>
      </c>
      <c r="O258" t="s">
        <v>36</v>
      </c>
    </row>
    <row r="259" spans="1:15" ht="11.25" customHeight="1" x14ac:dyDescent="0.2">
      <c r="A259" s="2" t="s">
        <v>291</v>
      </c>
      <c r="B259" s="2" t="s">
        <v>292</v>
      </c>
      <c r="C259" s="2" t="s">
        <v>202</v>
      </c>
      <c r="D259" s="2" t="s">
        <v>86</v>
      </c>
      <c r="F259" s="15" t="s">
        <v>298</v>
      </c>
      <c r="G259" s="20">
        <v>772.8</v>
      </c>
      <c r="H259" s="21">
        <v>772.8</v>
      </c>
      <c r="I259" s="18"/>
      <c r="J259" s="27">
        <v>0</v>
      </c>
      <c r="K259" s="19">
        <f t="shared" si="12"/>
        <v>0</v>
      </c>
      <c r="L259" s="19"/>
      <c r="M259" s="32"/>
      <c r="N259" t="s">
        <v>35</v>
      </c>
      <c r="O259" t="s">
        <v>36</v>
      </c>
    </row>
    <row r="260" spans="1:15" ht="11.25" customHeight="1" x14ac:dyDescent="0.2">
      <c r="A260" s="2" t="s">
        <v>291</v>
      </c>
      <c r="B260" s="2" t="s">
        <v>292</v>
      </c>
      <c r="C260" s="2" t="s">
        <v>222</v>
      </c>
      <c r="D260" s="2" t="s">
        <v>89</v>
      </c>
      <c r="F260" s="15" t="s">
        <v>299</v>
      </c>
      <c r="G260" s="20">
        <v>772.8</v>
      </c>
      <c r="H260" s="21">
        <v>772.8</v>
      </c>
      <c r="I260" s="18"/>
      <c r="J260" s="27">
        <v>0</v>
      </c>
      <c r="K260" s="19">
        <f t="shared" si="12"/>
        <v>0</v>
      </c>
      <c r="L260" s="19"/>
      <c r="M260" s="32"/>
      <c r="N260" t="s">
        <v>35</v>
      </c>
      <c r="O260" t="s">
        <v>36</v>
      </c>
    </row>
    <row r="261" spans="1:15" ht="11.25" customHeight="1" x14ac:dyDescent="0.2">
      <c r="A261" s="2" t="s">
        <v>291</v>
      </c>
      <c r="B261" s="2" t="s">
        <v>292</v>
      </c>
      <c r="C261" s="2" t="s">
        <v>202</v>
      </c>
      <c r="D261" s="2" t="s">
        <v>89</v>
      </c>
      <c r="F261" s="15" t="s">
        <v>300</v>
      </c>
      <c r="G261" s="20">
        <v>772.8</v>
      </c>
      <c r="H261" s="21">
        <v>772.8</v>
      </c>
      <c r="I261" s="18"/>
      <c r="J261" s="27">
        <v>0</v>
      </c>
      <c r="K261" s="19">
        <f t="shared" si="12"/>
        <v>0</v>
      </c>
      <c r="L261" s="19"/>
      <c r="M261" s="32"/>
      <c r="N261" t="s">
        <v>35</v>
      </c>
      <c r="O261" t="s">
        <v>36</v>
      </c>
    </row>
    <row r="262" spans="1:15" ht="11.25" customHeight="1" x14ac:dyDescent="0.2">
      <c r="A262" s="2" t="s">
        <v>291</v>
      </c>
      <c r="B262" s="2" t="s">
        <v>292</v>
      </c>
      <c r="C262" s="2" t="s">
        <v>222</v>
      </c>
      <c r="D262" s="2" t="s">
        <v>92</v>
      </c>
      <c r="F262" s="15" t="s">
        <v>301</v>
      </c>
      <c r="G262" s="20">
        <v>772.8</v>
      </c>
      <c r="H262" s="21">
        <v>772.8</v>
      </c>
      <c r="I262" s="18"/>
      <c r="J262" s="27">
        <v>0</v>
      </c>
      <c r="K262" s="19">
        <f t="shared" si="12"/>
        <v>0</v>
      </c>
      <c r="L262" s="19"/>
      <c r="M262" s="32"/>
      <c r="N262" t="s">
        <v>35</v>
      </c>
      <c r="O262" t="s">
        <v>36</v>
      </c>
    </row>
    <row r="263" spans="1:15" ht="11.25" customHeight="1" x14ac:dyDescent="0.2">
      <c r="A263" s="2" t="s">
        <v>291</v>
      </c>
      <c r="B263" s="2" t="s">
        <v>292</v>
      </c>
      <c r="C263" s="2" t="s">
        <v>202</v>
      </c>
      <c r="D263" s="2" t="s">
        <v>92</v>
      </c>
      <c r="F263" s="15" t="s">
        <v>302</v>
      </c>
      <c r="G263" s="20">
        <v>772.8</v>
      </c>
      <c r="H263" s="21">
        <v>772.8</v>
      </c>
      <c r="I263" s="18"/>
      <c r="J263" s="27">
        <v>0</v>
      </c>
      <c r="K263" s="19">
        <f t="shared" si="12"/>
        <v>0</v>
      </c>
      <c r="L263" s="19"/>
      <c r="M263" s="32"/>
      <c r="N263" t="s">
        <v>35</v>
      </c>
      <c r="O263" t="s">
        <v>36</v>
      </c>
    </row>
    <row r="264" spans="1:15" ht="11.25" customHeight="1" x14ac:dyDescent="0.2">
      <c r="A264" s="2" t="s">
        <v>291</v>
      </c>
      <c r="B264" s="2" t="s">
        <v>292</v>
      </c>
      <c r="C264" s="2" t="s">
        <v>222</v>
      </c>
      <c r="D264" s="2" t="s">
        <v>95</v>
      </c>
      <c r="F264" s="15" t="s">
        <v>303</v>
      </c>
      <c r="G264" s="20">
        <v>772.8</v>
      </c>
      <c r="H264" s="21">
        <v>772.8</v>
      </c>
      <c r="I264" s="18"/>
      <c r="J264" s="27">
        <v>0</v>
      </c>
      <c r="K264" s="19">
        <f t="shared" si="12"/>
        <v>0</v>
      </c>
      <c r="L264" s="19"/>
      <c r="M264" s="32"/>
      <c r="N264" t="s">
        <v>35</v>
      </c>
      <c r="O264" t="s">
        <v>36</v>
      </c>
    </row>
    <row r="265" spans="1:15" ht="11.25" customHeight="1" x14ac:dyDescent="0.2">
      <c r="A265" s="2" t="s">
        <v>291</v>
      </c>
      <c r="B265" s="2" t="s">
        <v>292</v>
      </c>
      <c r="C265" s="2" t="s">
        <v>202</v>
      </c>
      <c r="D265" s="2" t="s">
        <v>95</v>
      </c>
      <c r="F265" s="15" t="s">
        <v>304</v>
      </c>
      <c r="G265" s="20">
        <v>772.8</v>
      </c>
      <c r="H265" s="21">
        <v>772.8</v>
      </c>
      <c r="I265" s="18"/>
      <c r="J265" s="27">
        <v>0</v>
      </c>
      <c r="K265" s="19">
        <f t="shared" si="12"/>
        <v>0</v>
      </c>
      <c r="L265" s="19"/>
      <c r="M265" s="32"/>
      <c r="N265" t="s">
        <v>35</v>
      </c>
      <c r="O265" t="s">
        <v>36</v>
      </c>
    </row>
    <row r="266" spans="1:15" ht="11.25" customHeight="1" x14ac:dyDescent="0.2">
      <c r="A266" s="2">
        <v>1</v>
      </c>
      <c r="B266" s="2"/>
      <c r="C266" s="2"/>
      <c r="D266" s="2"/>
      <c r="F266" s="13" t="s">
        <v>305</v>
      </c>
      <c r="G266" s="26">
        <f>G267</f>
        <v>569.94000000000005</v>
      </c>
      <c r="H266" s="26">
        <f>H267</f>
        <v>569.94000000000005</v>
      </c>
      <c r="I266" s="14">
        <f>I267</f>
        <v>0</v>
      </c>
      <c r="J266" s="14">
        <f>SUM(J267:J275)</f>
        <v>0</v>
      </c>
      <c r="K266" s="14">
        <f>SUM(K267:K275)</f>
        <v>0</v>
      </c>
      <c r="L266" s="14"/>
      <c r="M266" s="14"/>
      <c r="N266" t="s">
        <v>27</v>
      </c>
      <c r="O266" t="s">
        <v>28</v>
      </c>
    </row>
    <row r="267" spans="1:15" ht="11.25" customHeight="1" x14ac:dyDescent="0.2">
      <c r="A267" s="2" t="s">
        <v>306</v>
      </c>
      <c r="B267" s="2" t="s">
        <v>307</v>
      </c>
      <c r="C267" s="2" t="s">
        <v>222</v>
      </c>
      <c r="D267" s="2" t="s">
        <v>79</v>
      </c>
      <c r="F267" s="15" t="s">
        <v>308</v>
      </c>
      <c r="G267" s="16">
        <v>569.94000000000005</v>
      </c>
      <c r="H267" s="17">
        <v>569.94000000000005</v>
      </c>
      <c r="I267" s="18"/>
      <c r="J267" s="27">
        <v>0</v>
      </c>
      <c r="K267" s="19">
        <f t="shared" ref="K267:K272" si="13">G267*J267</f>
        <v>0</v>
      </c>
      <c r="L267" s="19"/>
      <c r="M267" s="32" t="s">
        <v>247</v>
      </c>
      <c r="N267" t="s">
        <v>35</v>
      </c>
      <c r="O267" t="s">
        <v>36</v>
      </c>
    </row>
    <row r="268" spans="1:15" ht="11.25" customHeight="1" x14ac:dyDescent="0.2">
      <c r="A268" s="2" t="s">
        <v>306</v>
      </c>
      <c r="B268" s="2" t="s">
        <v>307</v>
      </c>
      <c r="C268" s="2" t="s">
        <v>222</v>
      </c>
      <c r="D268" s="2" t="s">
        <v>83</v>
      </c>
      <c r="F268" s="15" t="s">
        <v>309</v>
      </c>
      <c r="G268" s="16">
        <v>569.94000000000005</v>
      </c>
      <c r="H268" s="17">
        <v>569.94000000000005</v>
      </c>
      <c r="I268" s="18"/>
      <c r="J268" s="27">
        <v>0</v>
      </c>
      <c r="K268" s="19">
        <f t="shared" si="13"/>
        <v>0</v>
      </c>
      <c r="L268" s="19"/>
      <c r="M268" s="32"/>
      <c r="N268" t="s">
        <v>35</v>
      </c>
      <c r="O268" t="s">
        <v>36</v>
      </c>
    </row>
    <row r="269" spans="1:15" ht="11.25" customHeight="1" x14ac:dyDescent="0.2">
      <c r="A269" s="2" t="s">
        <v>306</v>
      </c>
      <c r="B269" s="2" t="s">
        <v>307</v>
      </c>
      <c r="C269" s="2" t="s">
        <v>222</v>
      </c>
      <c r="D269" s="2" t="s">
        <v>86</v>
      </c>
      <c r="F269" s="15" t="s">
        <v>310</v>
      </c>
      <c r="G269" s="16">
        <v>569.94000000000005</v>
      </c>
      <c r="H269" s="17">
        <v>569.94000000000005</v>
      </c>
      <c r="I269" s="18"/>
      <c r="J269" s="27">
        <v>0</v>
      </c>
      <c r="K269" s="19">
        <f t="shared" si="13"/>
        <v>0</v>
      </c>
      <c r="L269" s="19"/>
      <c r="M269" s="32"/>
      <c r="N269" t="s">
        <v>35</v>
      </c>
      <c r="O269" t="s">
        <v>36</v>
      </c>
    </row>
    <row r="270" spans="1:15" ht="11.25" customHeight="1" x14ac:dyDescent="0.2">
      <c r="A270" s="2" t="s">
        <v>306</v>
      </c>
      <c r="B270" s="2" t="s">
        <v>307</v>
      </c>
      <c r="C270" s="2" t="s">
        <v>222</v>
      </c>
      <c r="D270" s="2" t="s">
        <v>89</v>
      </c>
      <c r="F270" s="15" t="s">
        <v>311</v>
      </c>
      <c r="G270" s="16">
        <v>569.94000000000005</v>
      </c>
      <c r="H270" s="17">
        <v>569.94000000000005</v>
      </c>
      <c r="I270" s="18"/>
      <c r="J270" s="27">
        <v>0</v>
      </c>
      <c r="K270" s="19">
        <f t="shared" si="13"/>
        <v>0</v>
      </c>
      <c r="L270" s="19"/>
      <c r="M270" s="32"/>
      <c r="N270" t="s">
        <v>35</v>
      </c>
      <c r="O270" t="s">
        <v>36</v>
      </c>
    </row>
    <row r="271" spans="1:15" ht="11.25" customHeight="1" x14ac:dyDescent="0.2">
      <c r="A271" s="2" t="s">
        <v>306</v>
      </c>
      <c r="B271" s="2" t="s">
        <v>307</v>
      </c>
      <c r="C271" s="2" t="s">
        <v>222</v>
      </c>
      <c r="D271" s="2" t="s">
        <v>92</v>
      </c>
      <c r="F271" s="15" t="s">
        <v>312</v>
      </c>
      <c r="G271" s="16">
        <v>569.94000000000005</v>
      </c>
      <c r="H271" s="17">
        <v>569.94000000000005</v>
      </c>
      <c r="I271" s="18"/>
      <c r="J271" s="27">
        <v>0</v>
      </c>
      <c r="K271" s="19">
        <f t="shared" si="13"/>
        <v>0</v>
      </c>
      <c r="L271" s="19"/>
      <c r="M271" s="32"/>
      <c r="N271" t="s">
        <v>35</v>
      </c>
      <c r="O271" t="s">
        <v>36</v>
      </c>
    </row>
    <row r="272" spans="1:15" ht="11.25" customHeight="1" x14ac:dyDescent="0.2">
      <c r="A272" s="2" t="s">
        <v>306</v>
      </c>
      <c r="B272" s="2" t="s">
        <v>307</v>
      </c>
      <c r="C272" s="2" t="s">
        <v>222</v>
      </c>
      <c r="D272" s="2" t="s">
        <v>95</v>
      </c>
      <c r="F272" s="15" t="s">
        <v>313</v>
      </c>
      <c r="G272" s="16">
        <v>569.94000000000005</v>
      </c>
      <c r="H272" s="17">
        <v>569.94000000000005</v>
      </c>
      <c r="I272" s="18"/>
      <c r="J272" s="27">
        <v>0</v>
      </c>
      <c r="K272" s="19">
        <f t="shared" si="13"/>
        <v>0</v>
      </c>
      <c r="L272" s="19"/>
      <c r="M272" s="32"/>
      <c r="N272" t="s">
        <v>35</v>
      </c>
      <c r="O272" t="s">
        <v>36</v>
      </c>
    </row>
    <row r="273" spans="1:15" ht="10.5" customHeight="1" x14ac:dyDescent="0.2">
      <c r="A273" s="2">
        <v>1</v>
      </c>
      <c r="B273" s="2"/>
      <c r="C273" s="2"/>
      <c r="D273" s="2"/>
      <c r="E273" s="2"/>
      <c r="F273" s="2"/>
      <c r="G273" s="19"/>
      <c r="H273" s="19"/>
      <c r="I273" s="19"/>
      <c r="J273" s="19"/>
      <c r="K273" s="19"/>
      <c r="L273" s="19"/>
      <c r="M273" s="32"/>
      <c r="O273" t="s">
        <v>36</v>
      </c>
    </row>
    <row r="274" spans="1:15" ht="10.5" customHeight="1" x14ac:dyDescent="0.2">
      <c r="A274" s="2">
        <v>1</v>
      </c>
      <c r="B274" s="2"/>
      <c r="C274" s="2"/>
      <c r="D274" s="2"/>
      <c r="E274" s="2"/>
      <c r="F274" s="2"/>
      <c r="G274" s="19"/>
      <c r="H274" s="19"/>
      <c r="I274" s="19"/>
      <c r="J274" s="19"/>
      <c r="K274" s="19"/>
      <c r="L274" s="19"/>
      <c r="M274" s="32"/>
      <c r="O274" t="s">
        <v>36</v>
      </c>
    </row>
    <row r="275" spans="1:15" ht="10.5" customHeight="1" x14ac:dyDescent="0.2">
      <c r="A275" s="2">
        <v>1</v>
      </c>
      <c r="B275" s="2"/>
      <c r="C275" s="2"/>
      <c r="D275" s="2"/>
      <c r="E275" s="2"/>
      <c r="F275" s="2"/>
      <c r="G275" s="19"/>
      <c r="H275" s="19"/>
      <c r="I275" s="19"/>
      <c r="J275" s="19"/>
      <c r="K275" s="19"/>
      <c r="L275" s="19"/>
      <c r="M275" s="32"/>
      <c r="O275" t="s">
        <v>36</v>
      </c>
    </row>
    <row r="276" spans="1:15" ht="11.25" customHeight="1" x14ac:dyDescent="0.2">
      <c r="A276">
        <v>1</v>
      </c>
      <c r="F276" s="7" t="s">
        <v>314</v>
      </c>
      <c r="G276" s="8"/>
      <c r="H276" s="9"/>
      <c r="I276" s="9"/>
      <c r="J276" s="9"/>
      <c r="K276" s="9"/>
      <c r="L276" s="9"/>
      <c r="M276" s="9"/>
      <c r="N276" t="s">
        <v>13</v>
      </c>
    </row>
    <row r="277" spans="1:15" ht="14.25" customHeight="1" x14ac:dyDescent="0.25">
      <c r="A277" s="2">
        <v>1</v>
      </c>
      <c r="B277" s="2"/>
      <c r="C277" s="2"/>
      <c r="D277" s="2"/>
      <c r="F277" s="10" t="s">
        <v>14</v>
      </c>
      <c r="G277" s="11"/>
      <c r="H277" s="12"/>
      <c r="I277" s="12"/>
      <c r="J277" s="12">
        <f>SUMIF(N278:N278,"=4",J278:J278)</f>
        <v>0</v>
      </c>
      <c r="K277" s="12">
        <f>SUMIF(N278:N278,"=4",K278:K278)</f>
        <v>0</v>
      </c>
      <c r="L277" s="12"/>
      <c r="M277" s="12"/>
      <c r="N277" t="s">
        <v>15</v>
      </c>
      <c r="O277" t="s">
        <v>16</v>
      </c>
    </row>
    <row r="278" spans="1:15" ht="14.25" customHeight="1" x14ac:dyDescent="0.25">
      <c r="A278" s="2">
        <v>1</v>
      </c>
      <c r="B278" s="2"/>
      <c r="C278" s="2"/>
      <c r="D278" s="2"/>
      <c r="F278" s="10" t="s">
        <v>17</v>
      </c>
      <c r="G278" s="11"/>
      <c r="H278" s="12"/>
      <c r="I278" s="12"/>
      <c r="J278" s="12">
        <f>SUMIF(N279:N362,"=5",J279:J362)</f>
        <v>0</v>
      </c>
      <c r="K278" s="12">
        <f>SUMIF(N279:N362,"=5",K279:K362)</f>
        <v>0</v>
      </c>
      <c r="L278" s="12"/>
      <c r="M278" s="12"/>
      <c r="N278" t="s">
        <v>18</v>
      </c>
      <c r="O278" t="s">
        <v>315</v>
      </c>
    </row>
    <row r="279" spans="1:15" ht="14.25" customHeight="1" x14ac:dyDescent="0.25">
      <c r="A279" s="2">
        <v>1</v>
      </c>
      <c r="B279" s="2"/>
      <c r="C279" s="2"/>
      <c r="D279" s="2"/>
      <c r="F279" s="10" t="s">
        <v>20</v>
      </c>
      <c r="G279" s="11"/>
      <c r="H279" s="12"/>
      <c r="I279" s="12"/>
      <c r="J279" s="12">
        <f>SUMIF(N280:N280,"=6",J280:J280)</f>
        <v>0</v>
      </c>
      <c r="K279" s="12">
        <f>SUMIF(N280:N280,"=6",K280:K280)</f>
        <v>0</v>
      </c>
      <c r="L279" s="12"/>
      <c r="M279" s="12"/>
      <c r="N279" t="s">
        <v>21</v>
      </c>
      <c r="O279" t="s">
        <v>22</v>
      </c>
    </row>
    <row r="280" spans="1:15" ht="14.25" customHeight="1" x14ac:dyDescent="0.25">
      <c r="A280" s="2">
        <v>1</v>
      </c>
      <c r="B280" s="2"/>
      <c r="C280" s="2"/>
      <c r="D280" s="2"/>
      <c r="F280" s="10" t="s">
        <v>23</v>
      </c>
      <c r="G280" s="11"/>
      <c r="H280" s="12"/>
      <c r="I280" s="12"/>
      <c r="J280" s="12">
        <f>SUMIF(N281:N361,"=7",J281:J361)</f>
        <v>0</v>
      </c>
      <c r="K280" s="12">
        <f>SUMIF(N281:N361,"=7",K281:K361)</f>
        <v>0</v>
      </c>
      <c r="L280" s="12"/>
      <c r="M280" s="12"/>
      <c r="N280" t="s">
        <v>24</v>
      </c>
      <c r="O280" t="s">
        <v>316</v>
      </c>
    </row>
    <row r="281" spans="1:15" ht="22.5" customHeight="1" x14ac:dyDescent="0.2">
      <c r="A281" s="2">
        <v>1</v>
      </c>
      <c r="B281" s="2"/>
      <c r="C281" s="2"/>
      <c r="D281" s="2"/>
      <c r="F281" s="13" t="s">
        <v>317</v>
      </c>
      <c r="G281" s="26">
        <f>G282</f>
        <v>818.34</v>
      </c>
      <c r="H281" s="26">
        <f>H282</f>
        <v>818.34</v>
      </c>
      <c r="I281" s="14">
        <f>I282</f>
        <v>0</v>
      </c>
      <c r="J281" s="14">
        <f>SUM(J282:J290)</f>
        <v>0</v>
      </c>
      <c r="K281" s="14">
        <f>SUM(K282:K290)</f>
        <v>0</v>
      </c>
      <c r="L281" s="14"/>
      <c r="M281" s="14"/>
      <c r="N281" t="s">
        <v>27</v>
      </c>
      <c r="O281" t="s">
        <v>28</v>
      </c>
    </row>
    <row r="282" spans="1:15" ht="11.25" customHeight="1" x14ac:dyDescent="0.2">
      <c r="A282" s="2" t="s">
        <v>318</v>
      </c>
      <c r="B282" s="2" t="s">
        <v>319</v>
      </c>
      <c r="C282" s="2" t="s">
        <v>212</v>
      </c>
      <c r="D282" s="2" t="s">
        <v>32</v>
      </c>
      <c r="F282" s="15" t="s">
        <v>320</v>
      </c>
      <c r="G282" s="16">
        <v>818.34</v>
      </c>
      <c r="H282" s="17">
        <v>818.34</v>
      </c>
      <c r="I282" s="18"/>
      <c r="J282" s="27">
        <v>0</v>
      </c>
      <c r="K282" s="19">
        <f>G282*J282</f>
        <v>0</v>
      </c>
      <c r="L282" s="19"/>
      <c r="M282" s="32" t="s">
        <v>204</v>
      </c>
      <c r="N282" t="s">
        <v>35</v>
      </c>
      <c r="O282" t="s">
        <v>36</v>
      </c>
    </row>
    <row r="283" spans="1:15" ht="11.25" customHeight="1" x14ac:dyDescent="0.2">
      <c r="A283" s="2" t="s">
        <v>318</v>
      </c>
      <c r="B283" s="2" t="s">
        <v>319</v>
      </c>
      <c r="C283" s="2" t="s">
        <v>212</v>
      </c>
      <c r="D283" s="2" t="s">
        <v>37</v>
      </c>
      <c r="F283" s="15" t="s">
        <v>321</v>
      </c>
      <c r="G283" s="16">
        <v>818.34</v>
      </c>
      <c r="H283" s="17">
        <v>818.34</v>
      </c>
      <c r="I283" s="18"/>
      <c r="J283" s="27">
        <v>0</v>
      </c>
      <c r="K283" s="19">
        <f>G283*J283</f>
        <v>0</v>
      </c>
      <c r="L283" s="19"/>
      <c r="M283" s="32"/>
      <c r="N283" t="s">
        <v>35</v>
      </c>
      <c r="O283" t="s">
        <v>36</v>
      </c>
    </row>
    <row r="284" spans="1:15" ht="11.25" customHeight="1" x14ac:dyDescent="0.2">
      <c r="A284" s="2" t="s">
        <v>318</v>
      </c>
      <c r="B284" s="2" t="s">
        <v>319</v>
      </c>
      <c r="C284" s="2" t="s">
        <v>212</v>
      </c>
      <c r="D284" s="2" t="s">
        <v>39</v>
      </c>
      <c r="F284" s="15" t="s">
        <v>322</v>
      </c>
      <c r="G284" s="16">
        <v>818.34</v>
      </c>
      <c r="H284" s="17">
        <v>818.34</v>
      </c>
      <c r="I284" s="18"/>
      <c r="J284" s="27">
        <v>0</v>
      </c>
      <c r="K284" s="19">
        <f>G284*J284</f>
        <v>0</v>
      </c>
      <c r="L284" s="19"/>
      <c r="M284" s="32"/>
      <c r="N284" t="s">
        <v>35</v>
      </c>
      <c r="O284" t="s">
        <v>36</v>
      </c>
    </row>
    <row r="285" spans="1:15" ht="11.25" customHeight="1" x14ac:dyDescent="0.2">
      <c r="A285" s="2" t="s">
        <v>318</v>
      </c>
      <c r="B285" s="2" t="s">
        <v>319</v>
      </c>
      <c r="C285" s="2" t="s">
        <v>212</v>
      </c>
      <c r="D285" s="2" t="s">
        <v>41</v>
      </c>
      <c r="F285" s="15" t="s">
        <v>323</v>
      </c>
      <c r="G285" s="16">
        <v>818.34</v>
      </c>
      <c r="H285" s="17">
        <v>818.34</v>
      </c>
      <c r="I285" s="18"/>
      <c r="J285" s="27">
        <v>0</v>
      </c>
      <c r="K285" s="19">
        <f>G285*J285</f>
        <v>0</v>
      </c>
      <c r="L285" s="19"/>
      <c r="M285" s="32"/>
      <c r="N285" t="s">
        <v>35</v>
      </c>
      <c r="O285" t="s">
        <v>36</v>
      </c>
    </row>
    <row r="286" spans="1:15" ht="11.25" customHeight="1" x14ac:dyDescent="0.2">
      <c r="A286" s="2" t="s">
        <v>318</v>
      </c>
      <c r="B286" s="2" t="s">
        <v>319</v>
      </c>
      <c r="C286" s="2" t="s">
        <v>212</v>
      </c>
      <c r="D286" s="2" t="s">
        <v>43</v>
      </c>
      <c r="F286" s="15" t="s">
        <v>324</v>
      </c>
      <c r="G286" s="16">
        <v>818.34</v>
      </c>
      <c r="H286" s="17">
        <v>818.34</v>
      </c>
      <c r="I286" s="18"/>
      <c r="J286" s="27">
        <v>0</v>
      </c>
      <c r="K286" s="19">
        <f>G286*J286</f>
        <v>0</v>
      </c>
      <c r="L286" s="19"/>
      <c r="M286" s="32"/>
      <c r="N286" t="s">
        <v>35</v>
      </c>
      <c r="O286" t="s">
        <v>36</v>
      </c>
    </row>
    <row r="287" spans="1:15" ht="10.5" customHeight="1" x14ac:dyDescent="0.2">
      <c r="A287" s="2">
        <v>1</v>
      </c>
      <c r="B287" s="2"/>
      <c r="C287" s="2"/>
      <c r="D287" s="2"/>
      <c r="E287" s="2"/>
      <c r="F287" s="2"/>
      <c r="G287" s="19"/>
      <c r="H287" s="19"/>
      <c r="I287" s="19"/>
      <c r="J287" s="19"/>
      <c r="K287" s="19"/>
      <c r="L287" s="19"/>
      <c r="M287" s="32"/>
      <c r="O287" t="s">
        <v>36</v>
      </c>
    </row>
    <row r="288" spans="1:15" ht="10.5" customHeight="1" x14ac:dyDescent="0.2">
      <c r="A288" s="2">
        <v>1</v>
      </c>
      <c r="B288" s="2"/>
      <c r="C288" s="2"/>
      <c r="D288" s="2"/>
      <c r="E288" s="2"/>
      <c r="F288" s="2"/>
      <c r="G288" s="19"/>
      <c r="H288" s="19"/>
      <c r="I288" s="19"/>
      <c r="J288" s="19"/>
      <c r="K288" s="19"/>
      <c r="L288" s="19"/>
      <c r="M288" s="32"/>
      <c r="O288" t="s">
        <v>36</v>
      </c>
    </row>
    <row r="289" spans="1:15" ht="10.5" customHeight="1" x14ac:dyDescent="0.2">
      <c r="A289" s="2">
        <v>1</v>
      </c>
      <c r="B289" s="2"/>
      <c r="C289" s="2"/>
      <c r="D289" s="2"/>
      <c r="E289" s="2"/>
      <c r="F289" s="2"/>
      <c r="G289" s="19"/>
      <c r="H289" s="19"/>
      <c r="I289" s="19"/>
      <c r="J289" s="19"/>
      <c r="K289" s="19"/>
      <c r="L289" s="19"/>
      <c r="M289" s="32"/>
      <c r="O289" t="s">
        <v>36</v>
      </c>
    </row>
    <row r="290" spans="1:15" ht="10.5" customHeight="1" x14ac:dyDescent="0.2">
      <c r="A290" s="2">
        <v>1</v>
      </c>
      <c r="B290" s="2"/>
      <c r="C290" s="2"/>
      <c r="D290" s="2"/>
      <c r="E290" s="2"/>
      <c r="F290" s="2"/>
      <c r="G290" s="19"/>
      <c r="H290" s="19"/>
      <c r="I290" s="19"/>
      <c r="J290" s="19"/>
      <c r="K290" s="19"/>
      <c r="L290" s="19"/>
      <c r="M290" s="32"/>
      <c r="O290" t="s">
        <v>36</v>
      </c>
    </row>
    <row r="291" spans="1:15" ht="11.25" customHeight="1" x14ac:dyDescent="0.2">
      <c r="A291" s="2">
        <v>1</v>
      </c>
      <c r="B291" s="2"/>
      <c r="C291" s="2"/>
      <c r="D291" s="2"/>
      <c r="F291" s="13" t="s">
        <v>325</v>
      </c>
      <c r="G291" s="26">
        <f>G292</f>
        <v>870.78</v>
      </c>
      <c r="H291" s="26">
        <f>H292</f>
        <v>870.78</v>
      </c>
      <c r="I291" s="14">
        <f>I292</f>
        <v>0</v>
      </c>
      <c r="J291" s="14">
        <f>SUM(J292:J300)</f>
        <v>0</v>
      </c>
      <c r="K291" s="14">
        <f>SUM(K292:K300)</f>
        <v>0</v>
      </c>
      <c r="L291" s="14"/>
      <c r="M291" s="14"/>
      <c r="N291" t="s">
        <v>27</v>
      </c>
      <c r="O291" t="s">
        <v>28</v>
      </c>
    </row>
    <row r="292" spans="1:15" ht="11.25" customHeight="1" x14ac:dyDescent="0.2">
      <c r="A292" s="2" t="s">
        <v>326</v>
      </c>
      <c r="B292" s="2" t="s">
        <v>327</v>
      </c>
      <c r="C292" s="2" t="s">
        <v>31</v>
      </c>
      <c r="D292" s="2" t="s">
        <v>32</v>
      </c>
      <c r="F292" s="15" t="s">
        <v>328</v>
      </c>
      <c r="G292" s="16">
        <v>870.78</v>
      </c>
      <c r="H292" s="17">
        <v>870.78</v>
      </c>
      <c r="I292" s="18"/>
      <c r="J292" s="27">
        <v>0</v>
      </c>
      <c r="K292" s="19">
        <f>G292*J292</f>
        <v>0</v>
      </c>
      <c r="L292" s="19"/>
      <c r="M292" s="32" t="s">
        <v>329</v>
      </c>
      <c r="N292" t="s">
        <v>35</v>
      </c>
      <c r="O292" t="s">
        <v>36</v>
      </c>
    </row>
    <row r="293" spans="1:15" ht="11.25" customHeight="1" x14ac:dyDescent="0.2">
      <c r="A293" s="2" t="s">
        <v>326</v>
      </c>
      <c r="B293" s="2" t="s">
        <v>327</v>
      </c>
      <c r="C293" s="2" t="s">
        <v>31</v>
      </c>
      <c r="D293" s="2" t="s">
        <v>37</v>
      </c>
      <c r="F293" s="15" t="s">
        <v>330</v>
      </c>
      <c r="G293" s="16">
        <v>870.78</v>
      </c>
      <c r="H293" s="17">
        <v>870.78</v>
      </c>
      <c r="I293" s="18"/>
      <c r="J293" s="27">
        <v>0</v>
      </c>
      <c r="K293" s="19">
        <f>G293*J293</f>
        <v>0</v>
      </c>
      <c r="L293" s="19"/>
      <c r="M293" s="32"/>
      <c r="N293" t="s">
        <v>35</v>
      </c>
      <c r="O293" t="s">
        <v>36</v>
      </c>
    </row>
    <row r="294" spans="1:15" ht="11.25" customHeight="1" x14ac:dyDescent="0.2">
      <c r="A294" s="2" t="s">
        <v>326</v>
      </c>
      <c r="B294" s="2" t="s">
        <v>327</v>
      </c>
      <c r="C294" s="2" t="s">
        <v>31</v>
      </c>
      <c r="D294" s="2" t="s">
        <v>39</v>
      </c>
      <c r="F294" s="15" t="s">
        <v>331</v>
      </c>
      <c r="G294" s="16">
        <v>870.78</v>
      </c>
      <c r="H294" s="17">
        <v>870.78</v>
      </c>
      <c r="I294" s="18"/>
      <c r="J294" s="27">
        <v>0</v>
      </c>
      <c r="K294" s="19">
        <f>G294*J294</f>
        <v>0</v>
      </c>
      <c r="L294" s="19"/>
      <c r="M294" s="32"/>
      <c r="N294" t="s">
        <v>35</v>
      </c>
      <c r="O294" t="s">
        <v>36</v>
      </c>
    </row>
    <row r="295" spans="1:15" ht="11.25" customHeight="1" x14ac:dyDescent="0.2">
      <c r="A295" s="2" t="s">
        <v>326</v>
      </c>
      <c r="B295" s="2" t="s">
        <v>327</v>
      </c>
      <c r="C295" s="2" t="s">
        <v>31</v>
      </c>
      <c r="D295" s="2" t="s">
        <v>41</v>
      </c>
      <c r="F295" s="15" t="s">
        <v>332</v>
      </c>
      <c r="G295" s="16">
        <v>870.78</v>
      </c>
      <c r="H295" s="17">
        <v>870.78</v>
      </c>
      <c r="I295" s="18"/>
      <c r="J295" s="27">
        <v>0</v>
      </c>
      <c r="K295" s="19">
        <f>G295*J295</f>
        <v>0</v>
      </c>
      <c r="L295" s="19"/>
      <c r="M295" s="32"/>
      <c r="N295" t="s">
        <v>35</v>
      </c>
      <c r="O295" t="s">
        <v>36</v>
      </c>
    </row>
    <row r="296" spans="1:15" ht="11.25" customHeight="1" x14ac:dyDescent="0.2">
      <c r="A296" s="2" t="s">
        <v>326</v>
      </c>
      <c r="B296" s="2" t="s">
        <v>327</v>
      </c>
      <c r="C296" s="2" t="s">
        <v>31</v>
      </c>
      <c r="D296" s="2" t="s">
        <v>43</v>
      </c>
      <c r="F296" s="15" t="s">
        <v>333</v>
      </c>
      <c r="G296" s="16">
        <v>870.78</v>
      </c>
      <c r="H296" s="17">
        <v>870.78</v>
      </c>
      <c r="I296" s="18"/>
      <c r="J296" s="27">
        <v>0</v>
      </c>
      <c r="K296" s="19">
        <f>G296*J296</f>
        <v>0</v>
      </c>
      <c r="L296" s="19"/>
      <c r="M296" s="32"/>
      <c r="N296" t="s">
        <v>35</v>
      </c>
      <c r="O296" t="s">
        <v>36</v>
      </c>
    </row>
    <row r="297" spans="1:15" ht="10.5" customHeight="1" x14ac:dyDescent="0.2">
      <c r="A297" s="2">
        <v>1</v>
      </c>
      <c r="B297" s="2"/>
      <c r="C297" s="2"/>
      <c r="D297" s="2"/>
      <c r="E297" s="2"/>
      <c r="F297" s="2"/>
      <c r="G297" s="19"/>
      <c r="H297" s="19"/>
      <c r="I297" s="19"/>
      <c r="J297" s="19"/>
      <c r="K297" s="19"/>
      <c r="L297" s="19"/>
      <c r="M297" s="32"/>
      <c r="O297" t="s">
        <v>36</v>
      </c>
    </row>
    <row r="298" spans="1:15" ht="10.5" customHeight="1" x14ac:dyDescent="0.2">
      <c r="A298" s="2">
        <v>1</v>
      </c>
      <c r="B298" s="2"/>
      <c r="C298" s="2"/>
      <c r="D298" s="2"/>
      <c r="E298" s="2"/>
      <c r="F298" s="2"/>
      <c r="G298" s="19"/>
      <c r="H298" s="19"/>
      <c r="I298" s="19"/>
      <c r="J298" s="19"/>
      <c r="K298" s="19"/>
      <c r="L298" s="19"/>
      <c r="M298" s="32"/>
      <c r="O298" t="s">
        <v>36</v>
      </c>
    </row>
    <row r="299" spans="1:15" ht="10.5" customHeight="1" x14ac:dyDescent="0.2">
      <c r="A299" s="2">
        <v>1</v>
      </c>
      <c r="B299" s="2"/>
      <c r="C299" s="2"/>
      <c r="D299" s="2"/>
      <c r="E299" s="2"/>
      <c r="F299" s="2"/>
      <c r="G299" s="19"/>
      <c r="H299" s="19"/>
      <c r="I299" s="19"/>
      <c r="J299" s="19"/>
      <c r="K299" s="19"/>
      <c r="L299" s="19"/>
      <c r="M299" s="32"/>
      <c r="O299" t="s">
        <v>36</v>
      </c>
    </row>
    <row r="300" spans="1:15" ht="10.5" customHeight="1" x14ac:dyDescent="0.2">
      <c r="A300" s="2">
        <v>1</v>
      </c>
      <c r="B300" s="2"/>
      <c r="C300" s="2"/>
      <c r="D300" s="2"/>
      <c r="E300" s="2"/>
      <c r="F300" s="2"/>
      <c r="G300" s="19"/>
      <c r="H300" s="19"/>
      <c r="I300" s="19"/>
      <c r="J300" s="19"/>
      <c r="K300" s="19"/>
      <c r="L300" s="19"/>
      <c r="M300" s="32"/>
      <c r="O300" t="s">
        <v>36</v>
      </c>
    </row>
    <row r="301" spans="1:15" ht="11.25" customHeight="1" x14ac:dyDescent="0.2">
      <c r="A301" s="2">
        <v>1</v>
      </c>
      <c r="B301" s="2"/>
      <c r="C301" s="2"/>
      <c r="D301" s="2"/>
      <c r="F301" s="13" t="s">
        <v>334</v>
      </c>
      <c r="G301" s="26">
        <f>G302</f>
        <v>783.84</v>
      </c>
      <c r="H301" s="26">
        <f>H302</f>
        <v>783.84</v>
      </c>
      <c r="I301" s="14">
        <f>I302</f>
        <v>0</v>
      </c>
      <c r="J301" s="14">
        <f>SUM(J302:J310)</f>
        <v>0</v>
      </c>
      <c r="K301" s="14">
        <f>SUM(K302:K310)</f>
        <v>0</v>
      </c>
      <c r="L301" s="14"/>
      <c r="M301" s="14"/>
      <c r="N301" t="s">
        <v>27</v>
      </c>
      <c r="O301" t="s">
        <v>28</v>
      </c>
    </row>
    <row r="302" spans="1:15" ht="11.25" customHeight="1" x14ac:dyDescent="0.2">
      <c r="A302" s="2" t="s">
        <v>335</v>
      </c>
      <c r="B302" s="2" t="s">
        <v>336</v>
      </c>
      <c r="C302" s="2" t="s">
        <v>212</v>
      </c>
      <c r="D302" s="2" t="s">
        <v>32</v>
      </c>
      <c r="F302" s="15" t="s">
        <v>337</v>
      </c>
      <c r="G302" s="16">
        <v>783.84</v>
      </c>
      <c r="H302" s="17">
        <v>783.84</v>
      </c>
      <c r="I302" s="18"/>
      <c r="J302" s="27">
        <v>0</v>
      </c>
      <c r="K302" s="19">
        <f>G302*J302</f>
        <v>0</v>
      </c>
      <c r="L302" s="19"/>
      <c r="M302" s="32" t="s">
        <v>224</v>
      </c>
      <c r="N302" t="s">
        <v>35</v>
      </c>
      <c r="O302" t="s">
        <v>36</v>
      </c>
    </row>
    <row r="303" spans="1:15" ht="11.25" customHeight="1" x14ac:dyDescent="0.2">
      <c r="A303" s="2" t="s">
        <v>335</v>
      </c>
      <c r="B303" s="2" t="s">
        <v>336</v>
      </c>
      <c r="C303" s="2" t="s">
        <v>212</v>
      </c>
      <c r="D303" s="2" t="s">
        <v>37</v>
      </c>
      <c r="F303" s="15" t="s">
        <v>338</v>
      </c>
      <c r="G303" s="16">
        <v>783.84</v>
      </c>
      <c r="H303" s="17">
        <v>783.84</v>
      </c>
      <c r="I303" s="18"/>
      <c r="J303" s="27">
        <v>0</v>
      </c>
      <c r="K303" s="19">
        <f>G303*J303</f>
        <v>0</v>
      </c>
      <c r="L303" s="19"/>
      <c r="M303" s="32"/>
      <c r="N303" t="s">
        <v>35</v>
      </c>
      <c r="O303" t="s">
        <v>36</v>
      </c>
    </row>
    <row r="304" spans="1:15" ht="11.25" customHeight="1" x14ac:dyDescent="0.2">
      <c r="A304" s="2" t="s">
        <v>335</v>
      </c>
      <c r="B304" s="2" t="s">
        <v>336</v>
      </c>
      <c r="C304" s="2" t="s">
        <v>212</v>
      </c>
      <c r="D304" s="2" t="s">
        <v>39</v>
      </c>
      <c r="F304" s="15" t="s">
        <v>339</v>
      </c>
      <c r="G304" s="16">
        <v>783.84</v>
      </c>
      <c r="H304" s="17">
        <v>783.84</v>
      </c>
      <c r="I304" s="18"/>
      <c r="J304" s="27">
        <v>0</v>
      </c>
      <c r="K304" s="19">
        <f>G304*J304</f>
        <v>0</v>
      </c>
      <c r="L304" s="19"/>
      <c r="M304" s="32"/>
      <c r="N304" t="s">
        <v>35</v>
      </c>
      <c r="O304" t="s">
        <v>36</v>
      </c>
    </row>
    <row r="305" spans="1:15" ht="11.25" customHeight="1" x14ac:dyDescent="0.2">
      <c r="A305" s="2" t="s">
        <v>335</v>
      </c>
      <c r="B305" s="2" t="s">
        <v>336</v>
      </c>
      <c r="C305" s="2" t="s">
        <v>212</v>
      </c>
      <c r="D305" s="2" t="s">
        <v>41</v>
      </c>
      <c r="F305" s="15" t="s">
        <v>340</v>
      </c>
      <c r="G305" s="16">
        <v>783.84</v>
      </c>
      <c r="H305" s="17">
        <v>783.84</v>
      </c>
      <c r="I305" s="18"/>
      <c r="J305" s="27">
        <v>0</v>
      </c>
      <c r="K305" s="19">
        <f>G305*J305</f>
        <v>0</v>
      </c>
      <c r="L305" s="19"/>
      <c r="M305" s="32"/>
      <c r="N305" t="s">
        <v>35</v>
      </c>
      <c r="O305" t="s">
        <v>36</v>
      </c>
    </row>
    <row r="306" spans="1:15" ht="11.25" customHeight="1" x14ac:dyDescent="0.2">
      <c r="A306" s="2" t="s">
        <v>335</v>
      </c>
      <c r="B306" s="2" t="s">
        <v>336</v>
      </c>
      <c r="C306" s="2" t="s">
        <v>212</v>
      </c>
      <c r="D306" s="2" t="s">
        <v>43</v>
      </c>
      <c r="F306" s="15" t="s">
        <v>341</v>
      </c>
      <c r="G306" s="16">
        <v>783.84</v>
      </c>
      <c r="H306" s="17">
        <v>783.84</v>
      </c>
      <c r="I306" s="18"/>
      <c r="J306" s="27">
        <v>0</v>
      </c>
      <c r="K306" s="19">
        <f>G306*J306</f>
        <v>0</v>
      </c>
      <c r="L306" s="19"/>
      <c r="M306" s="32"/>
      <c r="N306" t="s">
        <v>35</v>
      </c>
      <c r="O306" t="s">
        <v>36</v>
      </c>
    </row>
    <row r="307" spans="1:15" ht="10.5" customHeight="1" x14ac:dyDescent="0.2">
      <c r="A307" s="2">
        <v>1</v>
      </c>
      <c r="B307" s="2"/>
      <c r="C307" s="2"/>
      <c r="D307" s="2"/>
      <c r="E307" s="2"/>
      <c r="F307" s="2"/>
      <c r="G307" s="19"/>
      <c r="H307" s="19"/>
      <c r="I307" s="19"/>
      <c r="J307" s="19"/>
      <c r="K307" s="19"/>
      <c r="L307" s="19"/>
      <c r="M307" s="32"/>
      <c r="O307" t="s">
        <v>36</v>
      </c>
    </row>
    <row r="308" spans="1:15" ht="10.5" customHeight="1" x14ac:dyDescent="0.2">
      <c r="A308" s="2">
        <v>1</v>
      </c>
      <c r="B308" s="2"/>
      <c r="C308" s="2"/>
      <c r="D308" s="2"/>
      <c r="E308" s="2"/>
      <c r="F308" s="2"/>
      <c r="G308" s="19"/>
      <c r="H308" s="19"/>
      <c r="I308" s="19"/>
      <c r="J308" s="19"/>
      <c r="K308" s="19"/>
      <c r="L308" s="19"/>
      <c r="M308" s="32"/>
      <c r="O308" t="s">
        <v>36</v>
      </c>
    </row>
    <row r="309" spans="1:15" ht="10.5" customHeight="1" x14ac:dyDescent="0.2">
      <c r="A309" s="2">
        <v>1</v>
      </c>
      <c r="B309" s="2"/>
      <c r="C309" s="2"/>
      <c r="D309" s="2"/>
      <c r="E309" s="2"/>
      <c r="F309" s="2"/>
      <c r="G309" s="19"/>
      <c r="H309" s="19"/>
      <c r="I309" s="19"/>
      <c r="J309" s="19"/>
      <c r="K309" s="19"/>
      <c r="L309" s="19"/>
      <c r="M309" s="32"/>
      <c r="O309" t="s">
        <v>36</v>
      </c>
    </row>
    <row r="310" spans="1:15" ht="10.5" customHeight="1" x14ac:dyDescent="0.2">
      <c r="A310" s="2">
        <v>1</v>
      </c>
      <c r="B310" s="2"/>
      <c r="C310" s="2"/>
      <c r="D310" s="2"/>
      <c r="E310" s="2"/>
      <c r="F310" s="2"/>
      <c r="G310" s="19"/>
      <c r="H310" s="19"/>
      <c r="I310" s="19"/>
      <c r="J310" s="19"/>
      <c r="K310" s="19"/>
      <c r="L310" s="19"/>
      <c r="M310" s="32"/>
      <c r="O310" t="s">
        <v>36</v>
      </c>
    </row>
    <row r="311" spans="1:15" ht="22.5" customHeight="1" x14ac:dyDescent="0.2">
      <c r="A311" s="2">
        <v>1</v>
      </c>
      <c r="B311" s="2"/>
      <c r="C311" s="2"/>
      <c r="D311" s="2"/>
      <c r="F311" s="13" t="s">
        <v>342</v>
      </c>
      <c r="G311" s="26">
        <f>G312</f>
        <v>794.88</v>
      </c>
      <c r="H311" s="26">
        <f>H312</f>
        <v>794.88</v>
      </c>
      <c r="I311" s="14">
        <f>I312</f>
        <v>0</v>
      </c>
      <c r="J311" s="14">
        <f>SUM(J312:J320)</f>
        <v>0</v>
      </c>
      <c r="K311" s="14">
        <f>SUM(K312:K320)</f>
        <v>0</v>
      </c>
      <c r="L311" s="14"/>
      <c r="M311" s="14"/>
      <c r="N311" t="s">
        <v>27</v>
      </c>
      <c r="O311" t="s">
        <v>28</v>
      </c>
    </row>
    <row r="312" spans="1:15" ht="11.25" customHeight="1" x14ac:dyDescent="0.2">
      <c r="A312" s="2" t="s">
        <v>343</v>
      </c>
      <c r="B312" s="2" t="s">
        <v>344</v>
      </c>
      <c r="C312" s="2" t="s">
        <v>345</v>
      </c>
      <c r="D312" s="2" t="s">
        <v>32</v>
      </c>
      <c r="F312" s="15" t="s">
        <v>346</v>
      </c>
      <c r="G312" s="16">
        <v>794.88</v>
      </c>
      <c r="H312" s="17">
        <v>794.88</v>
      </c>
      <c r="I312" s="18"/>
      <c r="J312" s="27">
        <v>0</v>
      </c>
      <c r="K312" s="19">
        <f>G312*J312</f>
        <v>0</v>
      </c>
      <c r="L312" s="19"/>
      <c r="M312" s="32" t="s">
        <v>224</v>
      </c>
      <c r="N312" t="s">
        <v>35</v>
      </c>
      <c r="O312" t="s">
        <v>36</v>
      </c>
    </row>
    <row r="313" spans="1:15" ht="11.25" customHeight="1" x14ac:dyDescent="0.2">
      <c r="A313" s="2" t="s">
        <v>343</v>
      </c>
      <c r="B313" s="2" t="s">
        <v>344</v>
      </c>
      <c r="C313" s="2" t="s">
        <v>345</v>
      </c>
      <c r="D313" s="2" t="s">
        <v>37</v>
      </c>
      <c r="F313" s="15" t="s">
        <v>347</v>
      </c>
      <c r="G313" s="16">
        <v>794.88</v>
      </c>
      <c r="H313" s="17">
        <v>794.88</v>
      </c>
      <c r="I313" s="18"/>
      <c r="J313" s="27">
        <v>0</v>
      </c>
      <c r="K313" s="19">
        <f>G313*J313</f>
        <v>0</v>
      </c>
      <c r="L313" s="19"/>
      <c r="M313" s="32"/>
      <c r="N313" t="s">
        <v>35</v>
      </c>
      <c r="O313" t="s">
        <v>36</v>
      </c>
    </row>
    <row r="314" spans="1:15" ht="11.25" customHeight="1" x14ac:dyDescent="0.2">
      <c r="A314" s="2" t="s">
        <v>343</v>
      </c>
      <c r="B314" s="2" t="s">
        <v>344</v>
      </c>
      <c r="C314" s="2" t="s">
        <v>345</v>
      </c>
      <c r="D314" s="2" t="s">
        <v>39</v>
      </c>
      <c r="F314" s="15" t="s">
        <v>348</v>
      </c>
      <c r="G314" s="16">
        <v>794.88</v>
      </c>
      <c r="H314" s="17">
        <v>794.88</v>
      </c>
      <c r="I314" s="18"/>
      <c r="J314" s="27">
        <v>0</v>
      </c>
      <c r="K314" s="19">
        <f>G314*J314</f>
        <v>0</v>
      </c>
      <c r="L314" s="19"/>
      <c r="M314" s="32"/>
      <c r="N314" t="s">
        <v>35</v>
      </c>
      <c r="O314" t="s">
        <v>36</v>
      </c>
    </row>
    <row r="315" spans="1:15" ht="11.25" customHeight="1" x14ac:dyDescent="0.2">
      <c r="A315" s="2" t="s">
        <v>343</v>
      </c>
      <c r="B315" s="2" t="s">
        <v>344</v>
      </c>
      <c r="C315" s="2" t="s">
        <v>345</v>
      </c>
      <c r="D315" s="2" t="s">
        <v>41</v>
      </c>
      <c r="F315" s="15" t="s">
        <v>349</v>
      </c>
      <c r="G315" s="16">
        <v>794.88</v>
      </c>
      <c r="H315" s="17">
        <v>794.88</v>
      </c>
      <c r="I315" s="18"/>
      <c r="J315" s="27">
        <v>0</v>
      </c>
      <c r="K315" s="19">
        <f>G315*J315</f>
        <v>0</v>
      </c>
      <c r="L315" s="19"/>
      <c r="M315" s="32"/>
      <c r="N315" t="s">
        <v>35</v>
      </c>
      <c r="O315" t="s">
        <v>36</v>
      </c>
    </row>
    <row r="316" spans="1:15" ht="11.25" customHeight="1" x14ac:dyDescent="0.2">
      <c r="A316" s="2" t="s">
        <v>343</v>
      </c>
      <c r="B316" s="2" t="s">
        <v>344</v>
      </c>
      <c r="C316" s="2" t="s">
        <v>345</v>
      </c>
      <c r="D316" s="2" t="s">
        <v>43</v>
      </c>
      <c r="F316" s="15" t="s">
        <v>350</v>
      </c>
      <c r="G316" s="16">
        <v>794.88</v>
      </c>
      <c r="H316" s="17">
        <v>794.88</v>
      </c>
      <c r="I316" s="18"/>
      <c r="J316" s="27">
        <v>0</v>
      </c>
      <c r="K316" s="19">
        <f>G316*J316</f>
        <v>0</v>
      </c>
      <c r="L316" s="19"/>
      <c r="M316" s="32"/>
      <c r="N316" t="s">
        <v>35</v>
      </c>
      <c r="O316" t="s">
        <v>36</v>
      </c>
    </row>
    <row r="317" spans="1:15" ht="10.5" customHeight="1" x14ac:dyDescent="0.2">
      <c r="A317" s="2">
        <v>1</v>
      </c>
      <c r="B317" s="2"/>
      <c r="C317" s="2"/>
      <c r="D317" s="2"/>
      <c r="E317" s="2"/>
      <c r="F317" s="2"/>
      <c r="G317" s="19"/>
      <c r="H317" s="19"/>
      <c r="I317" s="19"/>
      <c r="J317" s="19"/>
      <c r="K317" s="19"/>
      <c r="L317" s="19"/>
      <c r="M317" s="32"/>
      <c r="O317" t="s">
        <v>36</v>
      </c>
    </row>
    <row r="318" spans="1:15" ht="10.5" customHeight="1" x14ac:dyDescent="0.2">
      <c r="A318" s="2">
        <v>1</v>
      </c>
      <c r="B318" s="2"/>
      <c r="C318" s="2"/>
      <c r="D318" s="2"/>
      <c r="E318" s="2"/>
      <c r="F318" s="2"/>
      <c r="G318" s="19"/>
      <c r="H318" s="19"/>
      <c r="I318" s="19"/>
      <c r="J318" s="19"/>
      <c r="K318" s="19"/>
      <c r="L318" s="19"/>
      <c r="M318" s="32"/>
      <c r="O318" t="s">
        <v>36</v>
      </c>
    </row>
    <row r="319" spans="1:15" ht="10.5" customHeight="1" x14ac:dyDescent="0.2">
      <c r="A319" s="2">
        <v>1</v>
      </c>
      <c r="B319" s="2"/>
      <c r="C319" s="2"/>
      <c r="D319" s="2"/>
      <c r="E319" s="2"/>
      <c r="F319" s="2"/>
      <c r="G319" s="19"/>
      <c r="H319" s="19"/>
      <c r="I319" s="19"/>
      <c r="J319" s="19"/>
      <c r="K319" s="19"/>
      <c r="L319" s="19"/>
      <c r="M319" s="32"/>
      <c r="O319" t="s">
        <v>36</v>
      </c>
    </row>
    <row r="320" spans="1:15" ht="10.5" customHeight="1" x14ac:dyDescent="0.2">
      <c r="A320" s="2">
        <v>1</v>
      </c>
      <c r="B320" s="2"/>
      <c r="C320" s="2"/>
      <c r="D320" s="2"/>
      <c r="E320" s="2"/>
      <c r="F320" s="2"/>
      <c r="G320" s="19"/>
      <c r="H320" s="19"/>
      <c r="I320" s="19"/>
      <c r="J320" s="19"/>
      <c r="K320" s="19"/>
      <c r="L320" s="19"/>
      <c r="M320" s="32"/>
      <c r="O320" t="s">
        <v>36</v>
      </c>
    </row>
    <row r="321" spans="1:15" ht="11.25" customHeight="1" x14ac:dyDescent="0.2">
      <c r="A321" s="2">
        <v>1</v>
      </c>
      <c r="B321" s="2"/>
      <c r="C321" s="2"/>
      <c r="D321" s="2"/>
      <c r="F321" s="13" t="s">
        <v>351</v>
      </c>
      <c r="G321" s="28">
        <f>G322</f>
        <v>648.6</v>
      </c>
      <c r="H321" s="28">
        <f>H322</f>
        <v>648.6</v>
      </c>
      <c r="I321" s="14">
        <f>I322</f>
        <v>0</v>
      </c>
      <c r="J321" s="14">
        <f>SUM(J322:J330)</f>
        <v>0</v>
      </c>
      <c r="K321" s="14">
        <f>SUM(K322:K330)</f>
        <v>0</v>
      </c>
      <c r="L321" s="14"/>
      <c r="M321" s="14"/>
      <c r="N321" t="s">
        <v>27</v>
      </c>
      <c r="O321" t="s">
        <v>28</v>
      </c>
    </row>
    <row r="322" spans="1:15" ht="11.25" customHeight="1" x14ac:dyDescent="0.2">
      <c r="A322" s="2" t="s">
        <v>352</v>
      </c>
      <c r="B322" s="2" t="s">
        <v>353</v>
      </c>
      <c r="C322" s="2" t="s">
        <v>345</v>
      </c>
      <c r="D322" s="2" t="s">
        <v>32</v>
      </c>
      <c r="F322" s="15" t="s">
        <v>354</v>
      </c>
      <c r="G322" s="20">
        <v>648.6</v>
      </c>
      <c r="H322" s="21">
        <v>648.6</v>
      </c>
      <c r="I322" s="18"/>
      <c r="J322" s="27">
        <v>0</v>
      </c>
      <c r="K322" s="19">
        <f>G322*J322</f>
        <v>0</v>
      </c>
      <c r="L322" s="19"/>
      <c r="M322" s="32" t="s">
        <v>247</v>
      </c>
      <c r="N322" t="s">
        <v>35</v>
      </c>
      <c r="O322" t="s">
        <v>36</v>
      </c>
    </row>
    <row r="323" spans="1:15" ht="11.25" customHeight="1" x14ac:dyDescent="0.2">
      <c r="A323" s="2" t="s">
        <v>352</v>
      </c>
      <c r="B323" s="2" t="s">
        <v>353</v>
      </c>
      <c r="C323" s="2" t="s">
        <v>345</v>
      </c>
      <c r="D323" s="2" t="s">
        <v>37</v>
      </c>
      <c r="F323" s="15" t="s">
        <v>355</v>
      </c>
      <c r="G323" s="20">
        <v>648.6</v>
      </c>
      <c r="H323" s="21">
        <v>648.6</v>
      </c>
      <c r="I323" s="18"/>
      <c r="J323" s="27">
        <v>0</v>
      </c>
      <c r="K323" s="19">
        <f>G323*J323</f>
        <v>0</v>
      </c>
      <c r="L323" s="19"/>
      <c r="M323" s="32"/>
      <c r="N323" t="s">
        <v>35</v>
      </c>
      <c r="O323" t="s">
        <v>36</v>
      </c>
    </row>
    <row r="324" spans="1:15" ht="11.25" customHeight="1" x14ac:dyDescent="0.2">
      <c r="A324" s="2" t="s">
        <v>352</v>
      </c>
      <c r="B324" s="2" t="s">
        <v>353</v>
      </c>
      <c r="C324" s="2" t="s">
        <v>345</v>
      </c>
      <c r="D324" s="2" t="s">
        <v>39</v>
      </c>
      <c r="F324" s="15" t="s">
        <v>356</v>
      </c>
      <c r="G324" s="20">
        <v>648.6</v>
      </c>
      <c r="H324" s="21">
        <v>648.6</v>
      </c>
      <c r="I324" s="18"/>
      <c r="J324" s="27">
        <v>0</v>
      </c>
      <c r="K324" s="19">
        <f>G324*J324</f>
        <v>0</v>
      </c>
      <c r="L324" s="19"/>
      <c r="M324" s="32"/>
      <c r="N324" t="s">
        <v>35</v>
      </c>
      <c r="O324" t="s">
        <v>36</v>
      </c>
    </row>
    <row r="325" spans="1:15" ht="11.25" customHeight="1" x14ac:dyDescent="0.2">
      <c r="A325" s="2" t="s">
        <v>352</v>
      </c>
      <c r="B325" s="2" t="s">
        <v>353</v>
      </c>
      <c r="C325" s="2" t="s">
        <v>345</v>
      </c>
      <c r="D325" s="2" t="s">
        <v>41</v>
      </c>
      <c r="F325" s="15" t="s">
        <v>357</v>
      </c>
      <c r="G325" s="20">
        <v>648.6</v>
      </c>
      <c r="H325" s="21">
        <v>648.6</v>
      </c>
      <c r="I325" s="18"/>
      <c r="J325" s="27">
        <v>0</v>
      </c>
      <c r="K325" s="19">
        <f>G325*J325</f>
        <v>0</v>
      </c>
      <c r="L325" s="19"/>
      <c r="M325" s="32"/>
      <c r="N325" t="s">
        <v>35</v>
      </c>
      <c r="O325" t="s">
        <v>36</v>
      </c>
    </row>
    <row r="326" spans="1:15" ht="11.25" customHeight="1" x14ac:dyDescent="0.2">
      <c r="A326" s="2" t="s">
        <v>352</v>
      </c>
      <c r="B326" s="2" t="s">
        <v>353</v>
      </c>
      <c r="C326" s="2" t="s">
        <v>345</v>
      </c>
      <c r="D326" s="2" t="s">
        <v>43</v>
      </c>
      <c r="F326" s="15" t="s">
        <v>358</v>
      </c>
      <c r="G326" s="20">
        <v>648.6</v>
      </c>
      <c r="H326" s="21">
        <v>648.6</v>
      </c>
      <c r="I326" s="18"/>
      <c r="J326" s="27">
        <v>0</v>
      </c>
      <c r="K326" s="19">
        <f>G326*J326</f>
        <v>0</v>
      </c>
      <c r="L326" s="19"/>
      <c r="M326" s="32"/>
      <c r="N326" t="s">
        <v>35</v>
      </c>
      <c r="O326" t="s">
        <v>36</v>
      </c>
    </row>
    <row r="327" spans="1:15" ht="10.5" customHeight="1" x14ac:dyDescent="0.2">
      <c r="A327" s="2">
        <v>1</v>
      </c>
      <c r="B327" s="2"/>
      <c r="C327" s="2"/>
      <c r="D327" s="2"/>
      <c r="E327" s="2"/>
      <c r="F327" s="2"/>
      <c r="G327" s="19"/>
      <c r="H327" s="19"/>
      <c r="I327" s="19"/>
      <c r="J327" s="19"/>
      <c r="K327" s="19"/>
      <c r="L327" s="19"/>
      <c r="M327" s="32"/>
      <c r="O327" t="s">
        <v>36</v>
      </c>
    </row>
    <row r="328" spans="1:15" ht="10.5" customHeight="1" x14ac:dyDescent="0.2">
      <c r="A328" s="2">
        <v>1</v>
      </c>
      <c r="B328" s="2"/>
      <c r="C328" s="2"/>
      <c r="D328" s="2"/>
      <c r="E328" s="2"/>
      <c r="F328" s="2"/>
      <c r="G328" s="19"/>
      <c r="H328" s="19"/>
      <c r="I328" s="19"/>
      <c r="J328" s="19"/>
      <c r="K328" s="19"/>
      <c r="L328" s="19"/>
      <c r="M328" s="32"/>
      <c r="O328" t="s">
        <v>36</v>
      </c>
    </row>
    <row r="329" spans="1:15" ht="10.5" customHeight="1" x14ac:dyDescent="0.2">
      <c r="A329" s="2">
        <v>1</v>
      </c>
      <c r="B329" s="2"/>
      <c r="C329" s="2"/>
      <c r="D329" s="2"/>
      <c r="E329" s="2"/>
      <c r="F329" s="2"/>
      <c r="G329" s="19"/>
      <c r="H329" s="19"/>
      <c r="I329" s="19"/>
      <c r="J329" s="19"/>
      <c r="K329" s="19"/>
      <c r="L329" s="19"/>
      <c r="M329" s="32"/>
      <c r="O329" t="s">
        <v>36</v>
      </c>
    </row>
    <row r="330" spans="1:15" ht="10.5" customHeight="1" x14ac:dyDescent="0.2">
      <c r="A330" s="2">
        <v>1</v>
      </c>
      <c r="B330" s="2"/>
      <c r="C330" s="2"/>
      <c r="D330" s="2"/>
      <c r="E330" s="2"/>
      <c r="F330" s="2"/>
      <c r="G330" s="19"/>
      <c r="H330" s="19"/>
      <c r="I330" s="19"/>
      <c r="J330" s="19"/>
      <c r="K330" s="19"/>
      <c r="L330" s="19"/>
      <c r="M330" s="32"/>
      <c r="O330" t="s">
        <v>36</v>
      </c>
    </row>
    <row r="331" spans="1:15" ht="11.25" customHeight="1" x14ac:dyDescent="0.2">
      <c r="A331" s="2">
        <v>1</v>
      </c>
      <c r="B331" s="2"/>
      <c r="C331" s="2"/>
      <c r="D331" s="2"/>
      <c r="F331" s="13" t="s">
        <v>359</v>
      </c>
      <c r="G331" s="26">
        <f>G332</f>
        <v>677.58</v>
      </c>
      <c r="H331" s="26">
        <f>H332</f>
        <v>677.58</v>
      </c>
      <c r="I331" s="14">
        <f>I332</f>
        <v>0</v>
      </c>
      <c r="J331" s="14">
        <f>SUM(J332:J340)</f>
        <v>0</v>
      </c>
      <c r="K331" s="14">
        <f>SUM(K332:K340)</f>
        <v>0</v>
      </c>
      <c r="L331" s="14"/>
      <c r="M331" s="14"/>
      <c r="N331" t="s">
        <v>27</v>
      </c>
      <c r="O331" t="s">
        <v>28</v>
      </c>
    </row>
    <row r="332" spans="1:15" ht="11.25" customHeight="1" x14ac:dyDescent="0.2">
      <c r="A332" s="2" t="s">
        <v>360</v>
      </c>
      <c r="B332" s="2" t="s">
        <v>361</v>
      </c>
      <c r="C332" s="2" t="s">
        <v>345</v>
      </c>
      <c r="D332" s="2" t="s">
        <v>32</v>
      </c>
      <c r="F332" s="15" t="s">
        <v>362</v>
      </c>
      <c r="G332" s="16">
        <v>677.58</v>
      </c>
      <c r="H332" s="17">
        <v>677.58</v>
      </c>
      <c r="I332" s="18"/>
      <c r="J332" s="27">
        <v>0</v>
      </c>
      <c r="K332" s="19">
        <f>G332*J332</f>
        <v>0</v>
      </c>
      <c r="L332" s="19"/>
      <c r="M332" s="32" t="s">
        <v>247</v>
      </c>
      <c r="N332" t="s">
        <v>35</v>
      </c>
      <c r="O332" t="s">
        <v>36</v>
      </c>
    </row>
    <row r="333" spans="1:15" ht="11.25" customHeight="1" x14ac:dyDescent="0.2">
      <c r="A333" s="2" t="s">
        <v>360</v>
      </c>
      <c r="B333" s="2" t="s">
        <v>361</v>
      </c>
      <c r="C333" s="2" t="s">
        <v>345</v>
      </c>
      <c r="D333" s="2" t="s">
        <v>37</v>
      </c>
      <c r="F333" s="15" t="s">
        <v>363</v>
      </c>
      <c r="G333" s="16">
        <v>677.58</v>
      </c>
      <c r="H333" s="17">
        <v>677.58</v>
      </c>
      <c r="I333" s="18"/>
      <c r="J333" s="27">
        <v>0</v>
      </c>
      <c r="K333" s="19">
        <f>G333*J333</f>
        <v>0</v>
      </c>
      <c r="L333" s="19"/>
      <c r="M333" s="32"/>
      <c r="N333" t="s">
        <v>35</v>
      </c>
      <c r="O333" t="s">
        <v>36</v>
      </c>
    </row>
    <row r="334" spans="1:15" ht="11.25" customHeight="1" x14ac:dyDescent="0.2">
      <c r="A334" s="2" t="s">
        <v>360</v>
      </c>
      <c r="B334" s="2" t="s">
        <v>361</v>
      </c>
      <c r="C334" s="2" t="s">
        <v>345</v>
      </c>
      <c r="D334" s="2" t="s">
        <v>39</v>
      </c>
      <c r="F334" s="15" t="s">
        <v>364</v>
      </c>
      <c r="G334" s="16">
        <v>677.58</v>
      </c>
      <c r="H334" s="17">
        <v>677.58</v>
      </c>
      <c r="I334" s="18"/>
      <c r="J334" s="27">
        <v>0</v>
      </c>
      <c r="K334" s="19">
        <f>G334*J334</f>
        <v>0</v>
      </c>
      <c r="L334" s="19"/>
      <c r="M334" s="32"/>
      <c r="N334" t="s">
        <v>35</v>
      </c>
      <c r="O334" t="s">
        <v>36</v>
      </c>
    </row>
    <row r="335" spans="1:15" ht="11.25" customHeight="1" x14ac:dyDescent="0.2">
      <c r="A335" s="2" t="s">
        <v>360</v>
      </c>
      <c r="B335" s="2" t="s">
        <v>361</v>
      </c>
      <c r="C335" s="2" t="s">
        <v>345</v>
      </c>
      <c r="D335" s="2" t="s">
        <v>41</v>
      </c>
      <c r="F335" s="15" t="s">
        <v>365</v>
      </c>
      <c r="G335" s="16">
        <v>677.58</v>
      </c>
      <c r="H335" s="17">
        <v>677.58</v>
      </c>
      <c r="I335" s="18"/>
      <c r="J335" s="27">
        <v>0</v>
      </c>
      <c r="K335" s="19">
        <f>G335*J335</f>
        <v>0</v>
      </c>
      <c r="L335" s="19"/>
      <c r="M335" s="32"/>
      <c r="N335" t="s">
        <v>35</v>
      </c>
      <c r="O335" t="s">
        <v>36</v>
      </c>
    </row>
    <row r="336" spans="1:15" ht="11.25" customHeight="1" x14ac:dyDescent="0.2">
      <c r="A336" s="2" t="s">
        <v>360</v>
      </c>
      <c r="B336" s="2" t="s">
        <v>361</v>
      </c>
      <c r="C336" s="2" t="s">
        <v>345</v>
      </c>
      <c r="D336" s="2" t="s">
        <v>43</v>
      </c>
      <c r="F336" s="15" t="s">
        <v>366</v>
      </c>
      <c r="G336" s="16">
        <v>677.58</v>
      </c>
      <c r="H336" s="17">
        <v>677.58</v>
      </c>
      <c r="I336" s="18"/>
      <c r="J336" s="27">
        <v>0</v>
      </c>
      <c r="K336" s="19">
        <f>G336*J336</f>
        <v>0</v>
      </c>
      <c r="L336" s="19"/>
      <c r="M336" s="32"/>
      <c r="N336" t="s">
        <v>35</v>
      </c>
      <c r="O336" t="s">
        <v>36</v>
      </c>
    </row>
    <row r="337" spans="1:15" ht="10.5" customHeight="1" x14ac:dyDescent="0.2">
      <c r="A337" s="2">
        <v>1</v>
      </c>
      <c r="B337" s="2"/>
      <c r="C337" s="2"/>
      <c r="D337" s="2"/>
      <c r="E337" s="2"/>
      <c r="F337" s="2"/>
      <c r="G337" s="19"/>
      <c r="H337" s="19"/>
      <c r="I337" s="19"/>
      <c r="J337" s="19"/>
      <c r="K337" s="19"/>
      <c r="L337" s="19"/>
      <c r="M337" s="32"/>
      <c r="O337" t="s">
        <v>36</v>
      </c>
    </row>
    <row r="338" spans="1:15" ht="10.5" customHeight="1" x14ac:dyDescent="0.2">
      <c r="A338" s="2">
        <v>1</v>
      </c>
      <c r="B338" s="2"/>
      <c r="C338" s="2"/>
      <c r="D338" s="2"/>
      <c r="E338" s="2"/>
      <c r="F338" s="2"/>
      <c r="G338" s="19"/>
      <c r="H338" s="19"/>
      <c r="I338" s="19"/>
      <c r="J338" s="19"/>
      <c r="K338" s="19"/>
      <c r="L338" s="19"/>
      <c r="M338" s="32"/>
      <c r="O338" t="s">
        <v>36</v>
      </c>
    </row>
    <row r="339" spans="1:15" ht="10.5" customHeight="1" x14ac:dyDescent="0.2">
      <c r="A339" s="2">
        <v>1</v>
      </c>
      <c r="B339" s="2"/>
      <c r="C339" s="2"/>
      <c r="D339" s="2"/>
      <c r="E339" s="2"/>
      <c r="F339" s="2"/>
      <c r="G339" s="19"/>
      <c r="H339" s="19"/>
      <c r="I339" s="19"/>
      <c r="J339" s="19"/>
      <c r="K339" s="19"/>
      <c r="L339" s="19"/>
      <c r="M339" s="32"/>
      <c r="O339" t="s">
        <v>36</v>
      </c>
    </row>
    <row r="340" spans="1:15" ht="10.5" customHeight="1" x14ac:dyDescent="0.2">
      <c r="A340" s="2">
        <v>1</v>
      </c>
      <c r="B340" s="2"/>
      <c r="C340" s="2"/>
      <c r="D340" s="2"/>
      <c r="E340" s="2"/>
      <c r="F340" s="2"/>
      <c r="G340" s="19"/>
      <c r="H340" s="19"/>
      <c r="I340" s="19"/>
      <c r="J340" s="19"/>
      <c r="K340" s="19"/>
      <c r="L340" s="19"/>
      <c r="M340" s="32"/>
      <c r="O340" t="s">
        <v>36</v>
      </c>
    </row>
    <row r="341" spans="1:15" ht="11.25" customHeight="1" x14ac:dyDescent="0.2">
      <c r="A341" s="2">
        <v>1</v>
      </c>
      <c r="B341" s="2"/>
      <c r="C341" s="2"/>
      <c r="D341" s="2"/>
      <c r="F341" s="13" t="s">
        <v>367</v>
      </c>
      <c r="G341" s="26">
        <f>G342</f>
        <v>804.54</v>
      </c>
      <c r="H341" s="26">
        <f>H342</f>
        <v>804.54</v>
      </c>
      <c r="I341" s="14">
        <f>I342</f>
        <v>0</v>
      </c>
      <c r="J341" s="14">
        <f>SUM(J342:J351)</f>
        <v>0</v>
      </c>
      <c r="K341" s="14">
        <f>SUM(K342:K351)</f>
        <v>0</v>
      </c>
      <c r="L341" s="14"/>
      <c r="M341" s="14"/>
      <c r="N341" t="s">
        <v>27</v>
      </c>
      <c r="O341" t="s">
        <v>132</v>
      </c>
    </row>
    <row r="342" spans="1:15" ht="11.25" customHeight="1" x14ac:dyDescent="0.2">
      <c r="A342" s="2" t="s">
        <v>368</v>
      </c>
      <c r="B342" s="2" t="s">
        <v>369</v>
      </c>
      <c r="C342" s="2" t="s">
        <v>212</v>
      </c>
      <c r="D342" s="2" t="s">
        <v>32</v>
      </c>
      <c r="F342" s="15" t="s">
        <v>370</v>
      </c>
      <c r="G342" s="16">
        <v>804.54</v>
      </c>
      <c r="H342" s="17">
        <v>804.54</v>
      </c>
      <c r="I342" s="18"/>
      <c r="J342" s="27">
        <v>0</v>
      </c>
      <c r="K342" s="19">
        <f t="shared" ref="K342:K351" si="14">G342*J342</f>
        <v>0</v>
      </c>
      <c r="L342" s="19"/>
      <c r="M342" s="32" t="s">
        <v>247</v>
      </c>
      <c r="N342" t="s">
        <v>35</v>
      </c>
      <c r="O342" t="s">
        <v>36</v>
      </c>
    </row>
    <row r="343" spans="1:15" ht="11.25" customHeight="1" x14ac:dyDescent="0.2">
      <c r="A343" s="2" t="s">
        <v>368</v>
      </c>
      <c r="B343" s="2" t="s">
        <v>369</v>
      </c>
      <c r="C343" s="2" t="s">
        <v>345</v>
      </c>
      <c r="D343" s="2" t="s">
        <v>32</v>
      </c>
      <c r="F343" s="15" t="s">
        <v>371</v>
      </c>
      <c r="G343" s="16">
        <v>804.54</v>
      </c>
      <c r="H343" s="17">
        <v>804.54</v>
      </c>
      <c r="I343" s="18"/>
      <c r="J343" s="27">
        <v>0</v>
      </c>
      <c r="K343" s="19">
        <f t="shared" si="14"/>
        <v>0</v>
      </c>
      <c r="L343" s="19"/>
      <c r="M343" s="32"/>
      <c r="N343" t="s">
        <v>35</v>
      </c>
      <c r="O343" t="s">
        <v>36</v>
      </c>
    </row>
    <row r="344" spans="1:15" ht="11.25" customHeight="1" x14ac:dyDescent="0.2">
      <c r="A344" s="2" t="s">
        <v>368</v>
      </c>
      <c r="B344" s="2" t="s">
        <v>369</v>
      </c>
      <c r="C344" s="2" t="s">
        <v>212</v>
      </c>
      <c r="D344" s="2" t="s">
        <v>37</v>
      </c>
      <c r="F344" s="15" t="s">
        <v>372</v>
      </c>
      <c r="G344" s="16">
        <v>804.54</v>
      </c>
      <c r="H344" s="17">
        <v>804.54</v>
      </c>
      <c r="I344" s="18"/>
      <c r="J344" s="27">
        <v>0</v>
      </c>
      <c r="K344" s="19">
        <f t="shared" si="14"/>
        <v>0</v>
      </c>
      <c r="L344" s="19"/>
      <c r="M344" s="32"/>
      <c r="N344" t="s">
        <v>35</v>
      </c>
      <c r="O344" t="s">
        <v>36</v>
      </c>
    </row>
    <row r="345" spans="1:15" ht="11.25" customHeight="1" x14ac:dyDescent="0.2">
      <c r="A345" s="2" t="s">
        <v>368</v>
      </c>
      <c r="B345" s="2" t="s">
        <v>369</v>
      </c>
      <c r="C345" s="2" t="s">
        <v>345</v>
      </c>
      <c r="D345" s="2" t="s">
        <v>37</v>
      </c>
      <c r="F345" s="15" t="s">
        <v>373</v>
      </c>
      <c r="G345" s="16">
        <v>804.54</v>
      </c>
      <c r="H345" s="17">
        <v>804.54</v>
      </c>
      <c r="I345" s="18"/>
      <c r="J345" s="27">
        <v>0</v>
      </c>
      <c r="K345" s="19">
        <f t="shared" si="14"/>
        <v>0</v>
      </c>
      <c r="L345" s="19"/>
      <c r="M345" s="32"/>
      <c r="N345" t="s">
        <v>35</v>
      </c>
      <c r="O345" t="s">
        <v>36</v>
      </c>
    </row>
    <row r="346" spans="1:15" ht="11.25" customHeight="1" x14ac:dyDescent="0.2">
      <c r="A346" s="2" t="s">
        <v>368</v>
      </c>
      <c r="B346" s="2" t="s">
        <v>369</v>
      </c>
      <c r="C346" s="2" t="s">
        <v>212</v>
      </c>
      <c r="D346" s="2" t="s">
        <v>39</v>
      </c>
      <c r="F346" s="15" t="s">
        <v>374</v>
      </c>
      <c r="G346" s="16">
        <v>804.54</v>
      </c>
      <c r="H346" s="17">
        <v>804.54</v>
      </c>
      <c r="I346" s="18"/>
      <c r="J346" s="27">
        <v>0</v>
      </c>
      <c r="K346" s="19">
        <f t="shared" si="14"/>
        <v>0</v>
      </c>
      <c r="L346" s="19"/>
      <c r="M346" s="32"/>
      <c r="N346" t="s">
        <v>35</v>
      </c>
      <c r="O346" t="s">
        <v>36</v>
      </c>
    </row>
    <row r="347" spans="1:15" ht="11.25" customHeight="1" x14ac:dyDescent="0.2">
      <c r="A347" s="2" t="s">
        <v>368</v>
      </c>
      <c r="B347" s="2" t="s">
        <v>369</v>
      </c>
      <c r="C347" s="2" t="s">
        <v>345</v>
      </c>
      <c r="D347" s="2" t="s">
        <v>39</v>
      </c>
      <c r="F347" s="15" t="s">
        <v>375</v>
      </c>
      <c r="G347" s="16">
        <v>804.54</v>
      </c>
      <c r="H347" s="17">
        <v>804.54</v>
      </c>
      <c r="I347" s="18"/>
      <c r="J347" s="27">
        <v>0</v>
      </c>
      <c r="K347" s="19">
        <f t="shared" si="14"/>
        <v>0</v>
      </c>
      <c r="L347" s="19"/>
      <c r="M347" s="32"/>
      <c r="N347" t="s">
        <v>35</v>
      </c>
      <c r="O347" t="s">
        <v>36</v>
      </c>
    </row>
    <row r="348" spans="1:15" ht="11.25" customHeight="1" x14ac:dyDescent="0.2">
      <c r="A348" s="2" t="s">
        <v>368</v>
      </c>
      <c r="B348" s="2" t="s">
        <v>369</v>
      </c>
      <c r="C348" s="2" t="s">
        <v>212</v>
      </c>
      <c r="D348" s="2" t="s">
        <v>41</v>
      </c>
      <c r="F348" s="15" t="s">
        <v>376</v>
      </c>
      <c r="G348" s="16">
        <v>804.54</v>
      </c>
      <c r="H348" s="17">
        <v>804.54</v>
      </c>
      <c r="I348" s="18"/>
      <c r="J348" s="27">
        <v>0</v>
      </c>
      <c r="K348" s="19">
        <f t="shared" si="14"/>
        <v>0</v>
      </c>
      <c r="L348" s="19"/>
      <c r="M348" s="32"/>
      <c r="N348" t="s">
        <v>35</v>
      </c>
      <c r="O348" t="s">
        <v>36</v>
      </c>
    </row>
    <row r="349" spans="1:15" ht="11.25" customHeight="1" x14ac:dyDescent="0.2">
      <c r="A349" s="2" t="s">
        <v>368</v>
      </c>
      <c r="B349" s="2" t="s">
        <v>369</v>
      </c>
      <c r="C349" s="2" t="s">
        <v>345</v>
      </c>
      <c r="D349" s="2" t="s">
        <v>41</v>
      </c>
      <c r="F349" s="15" t="s">
        <v>377</v>
      </c>
      <c r="G349" s="16">
        <v>804.54</v>
      </c>
      <c r="H349" s="17">
        <v>804.54</v>
      </c>
      <c r="I349" s="18"/>
      <c r="J349" s="27">
        <v>0</v>
      </c>
      <c r="K349" s="19">
        <f t="shared" si="14"/>
        <v>0</v>
      </c>
      <c r="L349" s="19"/>
      <c r="M349" s="32"/>
      <c r="N349" t="s">
        <v>35</v>
      </c>
      <c r="O349" t="s">
        <v>36</v>
      </c>
    </row>
    <row r="350" spans="1:15" ht="11.25" customHeight="1" x14ac:dyDescent="0.2">
      <c r="A350" s="2" t="s">
        <v>368</v>
      </c>
      <c r="B350" s="2" t="s">
        <v>369</v>
      </c>
      <c r="C350" s="2" t="s">
        <v>212</v>
      </c>
      <c r="D350" s="2" t="s">
        <v>43</v>
      </c>
      <c r="F350" s="15" t="s">
        <v>378</v>
      </c>
      <c r="G350" s="16">
        <v>804.54</v>
      </c>
      <c r="H350" s="17">
        <v>804.54</v>
      </c>
      <c r="I350" s="18"/>
      <c r="J350" s="27">
        <v>0</v>
      </c>
      <c r="K350" s="19">
        <f t="shared" si="14"/>
        <v>0</v>
      </c>
      <c r="L350" s="19"/>
      <c r="M350" s="32"/>
      <c r="N350" t="s">
        <v>35</v>
      </c>
      <c r="O350" t="s">
        <v>36</v>
      </c>
    </row>
    <row r="351" spans="1:15" ht="11.25" customHeight="1" x14ac:dyDescent="0.2">
      <c r="A351" s="2" t="s">
        <v>368</v>
      </c>
      <c r="B351" s="2" t="s">
        <v>369</v>
      </c>
      <c r="C351" s="2" t="s">
        <v>345</v>
      </c>
      <c r="D351" s="2" t="s">
        <v>43</v>
      </c>
      <c r="F351" s="15" t="s">
        <v>379</v>
      </c>
      <c r="G351" s="16">
        <v>804.54</v>
      </c>
      <c r="H351" s="17">
        <v>804.54</v>
      </c>
      <c r="I351" s="18"/>
      <c r="J351" s="27">
        <v>0</v>
      </c>
      <c r="K351" s="19">
        <f t="shared" si="14"/>
        <v>0</v>
      </c>
      <c r="L351" s="19"/>
      <c r="M351" s="32"/>
      <c r="N351" t="s">
        <v>35</v>
      </c>
      <c r="O351" t="s">
        <v>36</v>
      </c>
    </row>
    <row r="352" spans="1:15" ht="11.25" customHeight="1" x14ac:dyDescent="0.2">
      <c r="A352" s="2">
        <v>1</v>
      </c>
      <c r="B352" s="2"/>
      <c r="C352" s="2"/>
      <c r="D352" s="2"/>
      <c r="F352" s="13" t="s">
        <v>380</v>
      </c>
      <c r="G352" s="26">
        <f>G353</f>
        <v>749.34</v>
      </c>
      <c r="H352" s="26">
        <f>H353</f>
        <v>749.34</v>
      </c>
      <c r="I352" s="14">
        <f>I353</f>
        <v>0</v>
      </c>
      <c r="J352" s="14">
        <f>SUM(J353:J361)</f>
        <v>0</v>
      </c>
      <c r="K352" s="14">
        <f>SUM(K353:K361)</f>
        <v>0</v>
      </c>
      <c r="L352" s="14"/>
      <c r="M352" s="14"/>
      <c r="N352" t="s">
        <v>27</v>
      </c>
      <c r="O352" t="s">
        <v>28</v>
      </c>
    </row>
    <row r="353" spans="1:15" ht="11.25" customHeight="1" x14ac:dyDescent="0.2">
      <c r="A353" s="2" t="s">
        <v>381</v>
      </c>
      <c r="B353" s="2" t="s">
        <v>382</v>
      </c>
      <c r="C353" s="2" t="s">
        <v>31</v>
      </c>
      <c r="D353" s="2" t="s">
        <v>32</v>
      </c>
      <c r="F353" s="15" t="s">
        <v>383</v>
      </c>
      <c r="G353" s="16">
        <v>749.34</v>
      </c>
      <c r="H353" s="17">
        <v>749.34</v>
      </c>
      <c r="I353" s="18"/>
      <c r="J353" s="27">
        <v>0</v>
      </c>
      <c r="K353" s="19">
        <f>G353*J353</f>
        <v>0</v>
      </c>
      <c r="L353" s="19"/>
      <c r="M353" s="32" t="s">
        <v>247</v>
      </c>
      <c r="N353" t="s">
        <v>35</v>
      </c>
      <c r="O353" t="s">
        <v>36</v>
      </c>
    </row>
    <row r="354" spans="1:15" ht="11.25" customHeight="1" x14ac:dyDescent="0.2">
      <c r="A354" s="2" t="s">
        <v>381</v>
      </c>
      <c r="B354" s="2" t="s">
        <v>382</v>
      </c>
      <c r="C354" s="2" t="s">
        <v>31</v>
      </c>
      <c r="D354" s="2" t="s">
        <v>37</v>
      </c>
      <c r="F354" s="15" t="s">
        <v>384</v>
      </c>
      <c r="G354" s="16">
        <v>749.34</v>
      </c>
      <c r="H354" s="17">
        <v>749.34</v>
      </c>
      <c r="I354" s="18"/>
      <c r="J354" s="27">
        <v>0</v>
      </c>
      <c r="K354" s="19">
        <f>G354*J354</f>
        <v>0</v>
      </c>
      <c r="L354" s="19"/>
      <c r="M354" s="32"/>
      <c r="N354" t="s">
        <v>35</v>
      </c>
      <c r="O354" t="s">
        <v>36</v>
      </c>
    </row>
    <row r="355" spans="1:15" ht="11.25" customHeight="1" x14ac:dyDescent="0.2">
      <c r="A355" s="2" t="s">
        <v>381</v>
      </c>
      <c r="B355" s="2" t="s">
        <v>382</v>
      </c>
      <c r="C355" s="2" t="s">
        <v>31</v>
      </c>
      <c r="D355" s="2" t="s">
        <v>39</v>
      </c>
      <c r="F355" s="15" t="s">
        <v>385</v>
      </c>
      <c r="G355" s="16">
        <v>749.34</v>
      </c>
      <c r="H355" s="17">
        <v>749.34</v>
      </c>
      <c r="I355" s="18"/>
      <c r="J355" s="27">
        <v>0</v>
      </c>
      <c r="K355" s="19">
        <f>G355*J355</f>
        <v>0</v>
      </c>
      <c r="L355" s="19"/>
      <c r="M355" s="32"/>
      <c r="N355" t="s">
        <v>35</v>
      </c>
      <c r="O355" t="s">
        <v>36</v>
      </c>
    </row>
    <row r="356" spans="1:15" ht="11.25" customHeight="1" x14ac:dyDescent="0.2">
      <c r="A356" s="2" t="s">
        <v>381</v>
      </c>
      <c r="B356" s="2" t="s">
        <v>382</v>
      </c>
      <c r="C356" s="2" t="s">
        <v>31</v>
      </c>
      <c r="D356" s="2" t="s">
        <v>41</v>
      </c>
      <c r="F356" s="15" t="s">
        <v>386</v>
      </c>
      <c r="G356" s="16">
        <v>749.34</v>
      </c>
      <c r="H356" s="17">
        <v>749.34</v>
      </c>
      <c r="I356" s="18"/>
      <c r="J356" s="27">
        <v>0</v>
      </c>
      <c r="K356" s="19">
        <f>G356*J356</f>
        <v>0</v>
      </c>
      <c r="L356" s="19"/>
      <c r="M356" s="32"/>
      <c r="N356" t="s">
        <v>35</v>
      </c>
      <c r="O356" t="s">
        <v>36</v>
      </c>
    </row>
    <row r="357" spans="1:15" ht="11.25" customHeight="1" x14ac:dyDescent="0.2">
      <c r="A357" s="2" t="s">
        <v>381</v>
      </c>
      <c r="B357" s="2" t="s">
        <v>382</v>
      </c>
      <c r="C357" s="2" t="s">
        <v>31</v>
      </c>
      <c r="D357" s="2" t="s">
        <v>43</v>
      </c>
      <c r="F357" s="15" t="s">
        <v>387</v>
      </c>
      <c r="G357" s="16">
        <v>749.34</v>
      </c>
      <c r="H357" s="17">
        <v>749.34</v>
      </c>
      <c r="I357" s="18"/>
      <c r="J357" s="27">
        <v>0</v>
      </c>
      <c r="K357" s="19">
        <f>G357*J357</f>
        <v>0</v>
      </c>
      <c r="L357" s="19"/>
      <c r="M357" s="32"/>
      <c r="N357" t="s">
        <v>35</v>
      </c>
      <c r="O357" t="s">
        <v>36</v>
      </c>
    </row>
    <row r="358" spans="1:15" ht="10.5" customHeight="1" x14ac:dyDescent="0.2">
      <c r="A358" s="2">
        <v>1</v>
      </c>
      <c r="B358" s="2"/>
      <c r="C358" s="2"/>
      <c r="D358" s="2"/>
      <c r="E358" s="2"/>
      <c r="F358" s="2"/>
      <c r="G358" s="19"/>
      <c r="H358" s="19"/>
      <c r="I358" s="19"/>
      <c r="J358" s="19"/>
      <c r="K358" s="19"/>
      <c r="L358" s="19"/>
      <c r="M358" s="32"/>
      <c r="O358" t="s">
        <v>36</v>
      </c>
    </row>
    <row r="359" spans="1:15" ht="10.5" customHeight="1" x14ac:dyDescent="0.2">
      <c r="A359" s="2">
        <v>1</v>
      </c>
      <c r="B359" s="2"/>
      <c r="C359" s="2"/>
      <c r="D359" s="2"/>
      <c r="E359" s="2"/>
      <c r="F359" s="2"/>
      <c r="G359" s="19"/>
      <c r="H359" s="19"/>
      <c r="I359" s="19"/>
      <c r="J359" s="19"/>
      <c r="K359" s="19"/>
      <c r="L359" s="19"/>
      <c r="M359" s="32"/>
      <c r="O359" t="s">
        <v>36</v>
      </c>
    </row>
    <row r="360" spans="1:15" ht="10.5" customHeight="1" x14ac:dyDescent="0.2">
      <c r="A360" s="2">
        <v>1</v>
      </c>
      <c r="B360" s="2"/>
      <c r="C360" s="2"/>
      <c r="D360" s="2"/>
      <c r="E360" s="2"/>
      <c r="F360" s="2"/>
      <c r="G360" s="19"/>
      <c r="H360" s="19"/>
      <c r="I360" s="19"/>
      <c r="J360" s="19"/>
      <c r="K360" s="19"/>
      <c r="L360" s="19"/>
      <c r="M360" s="32"/>
      <c r="O360" t="s">
        <v>36</v>
      </c>
    </row>
    <row r="361" spans="1:15" ht="10.5" customHeight="1" x14ac:dyDescent="0.2">
      <c r="A361" s="2">
        <v>1</v>
      </c>
      <c r="B361" s="2"/>
      <c r="C361" s="2"/>
      <c r="D361" s="2"/>
      <c r="E361" s="2"/>
      <c r="F361" s="2"/>
      <c r="G361" s="19"/>
      <c r="H361" s="19"/>
      <c r="I361" s="19"/>
      <c r="J361" s="19"/>
      <c r="K361" s="19"/>
      <c r="L361" s="19"/>
      <c r="M361" s="32"/>
      <c r="O361" t="s">
        <v>36</v>
      </c>
    </row>
    <row r="362" spans="1:15" ht="14.25" customHeight="1" x14ac:dyDescent="0.25">
      <c r="A362" s="2">
        <v>1</v>
      </c>
      <c r="B362" s="2"/>
      <c r="C362" s="2"/>
      <c r="D362" s="2"/>
      <c r="F362" s="10" t="s">
        <v>73</v>
      </c>
      <c r="G362" s="11"/>
      <c r="H362" s="12"/>
      <c r="I362" s="12"/>
      <c r="J362" s="12">
        <f>SUMIF(N363:N363,"=6",J363:J363)</f>
        <v>0</v>
      </c>
      <c r="K362" s="12">
        <f>SUMIF(N363:N363,"=6",K363:K363)</f>
        <v>0</v>
      </c>
      <c r="L362" s="12"/>
      <c r="M362" s="12"/>
      <c r="N362" t="s">
        <v>21</v>
      </c>
      <c r="O362" t="s">
        <v>22</v>
      </c>
    </row>
    <row r="363" spans="1:15" ht="14.25" customHeight="1" x14ac:dyDescent="0.25">
      <c r="A363" s="2">
        <v>1</v>
      </c>
      <c r="B363" s="2"/>
      <c r="C363" s="2"/>
      <c r="D363" s="2"/>
      <c r="F363" s="10" t="s">
        <v>23</v>
      </c>
      <c r="G363" s="11"/>
      <c r="H363" s="12"/>
      <c r="I363" s="12"/>
      <c r="J363" s="12">
        <f>SUMIF(N364:N426,"=7",J364:J426)</f>
        <v>0</v>
      </c>
      <c r="K363" s="12">
        <f>SUMIF(N364:N426,"=7",K364:K426)</f>
        <v>0</v>
      </c>
      <c r="L363" s="12"/>
      <c r="M363" s="12"/>
      <c r="N363" t="s">
        <v>24</v>
      </c>
      <c r="O363" t="s">
        <v>198</v>
      </c>
    </row>
    <row r="364" spans="1:15" ht="22.5" customHeight="1" x14ac:dyDescent="0.2">
      <c r="A364" s="2">
        <v>1</v>
      </c>
      <c r="B364" s="2"/>
      <c r="C364" s="2"/>
      <c r="D364" s="2"/>
      <c r="F364" s="13" t="s">
        <v>388</v>
      </c>
      <c r="G364" s="28">
        <f>G365</f>
        <v>979.8</v>
      </c>
      <c r="H364" s="28">
        <f>H365</f>
        <v>979.8</v>
      </c>
      <c r="I364" s="14">
        <f>I365</f>
        <v>0</v>
      </c>
      <c r="J364" s="14">
        <f>SUM(J365:J373)</f>
        <v>0</v>
      </c>
      <c r="K364" s="14">
        <f>SUM(K365:K373)</f>
        <v>0</v>
      </c>
      <c r="L364" s="14"/>
      <c r="M364" s="14"/>
      <c r="N364" t="s">
        <v>27</v>
      </c>
      <c r="O364" t="s">
        <v>28</v>
      </c>
    </row>
    <row r="365" spans="1:15" ht="11.25" customHeight="1" x14ac:dyDescent="0.2">
      <c r="A365" s="2" t="s">
        <v>389</v>
      </c>
      <c r="B365" s="2" t="s">
        <v>390</v>
      </c>
      <c r="C365" s="2" t="s">
        <v>212</v>
      </c>
      <c r="D365" s="2" t="s">
        <v>79</v>
      </c>
      <c r="F365" s="15" t="s">
        <v>391</v>
      </c>
      <c r="G365" s="20">
        <v>979.8</v>
      </c>
      <c r="H365" s="21">
        <v>979.8</v>
      </c>
      <c r="I365" s="18"/>
      <c r="J365" s="27">
        <v>0</v>
      </c>
      <c r="K365" s="19">
        <f t="shared" ref="K365:K370" si="15">G365*J365</f>
        <v>0</v>
      </c>
      <c r="L365" s="19"/>
      <c r="M365" s="32" t="s">
        <v>204</v>
      </c>
      <c r="N365" t="s">
        <v>35</v>
      </c>
      <c r="O365" t="s">
        <v>36</v>
      </c>
    </row>
    <row r="366" spans="1:15" ht="11.25" customHeight="1" x14ac:dyDescent="0.2">
      <c r="A366" s="2" t="s">
        <v>389</v>
      </c>
      <c r="B366" s="2" t="s">
        <v>390</v>
      </c>
      <c r="C366" s="2" t="s">
        <v>212</v>
      </c>
      <c r="D366" s="2" t="s">
        <v>83</v>
      </c>
      <c r="F366" s="15" t="s">
        <v>392</v>
      </c>
      <c r="G366" s="20">
        <v>979.8</v>
      </c>
      <c r="H366" s="21">
        <v>979.8</v>
      </c>
      <c r="I366" s="18"/>
      <c r="J366" s="27">
        <v>0</v>
      </c>
      <c r="K366" s="19">
        <f t="shared" si="15"/>
        <v>0</v>
      </c>
      <c r="L366" s="19"/>
      <c r="M366" s="32"/>
      <c r="N366" t="s">
        <v>35</v>
      </c>
      <c r="O366" t="s">
        <v>36</v>
      </c>
    </row>
    <row r="367" spans="1:15" ht="11.25" customHeight="1" x14ac:dyDescent="0.2">
      <c r="A367" s="2" t="s">
        <v>389</v>
      </c>
      <c r="B367" s="2" t="s">
        <v>390</v>
      </c>
      <c r="C367" s="2" t="s">
        <v>212</v>
      </c>
      <c r="D367" s="2" t="s">
        <v>86</v>
      </c>
      <c r="F367" s="15" t="s">
        <v>393</v>
      </c>
      <c r="G367" s="20">
        <v>979.8</v>
      </c>
      <c r="H367" s="21">
        <v>979.8</v>
      </c>
      <c r="I367" s="18"/>
      <c r="J367" s="27">
        <v>0</v>
      </c>
      <c r="K367" s="19">
        <f t="shared" si="15"/>
        <v>0</v>
      </c>
      <c r="L367" s="19"/>
      <c r="M367" s="32"/>
      <c r="N367" t="s">
        <v>35</v>
      </c>
      <c r="O367" t="s">
        <v>36</v>
      </c>
    </row>
    <row r="368" spans="1:15" ht="11.25" customHeight="1" x14ac:dyDescent="0.2">
      <c r="A368" s="2" t="s">
        <v>389</v>
      </c>
      <c r="B368" s="2" t="s">
        <v>390</v>
      </c>
      <c r="C368" s="2" t="s">
        <v>212</v>
      </c>
      <c r="D368" s="2" t="s">
        <v>89</v>
      </c>
      <c r="F368" s="15" t="s">
        <v>394</v>
      </c>
      <c r="G368" s="20">
        <v>979.8</v>
      </c>
      <c r="H368" s="21">
        <v>979.8</v>
      </c>
      <c r="I368" s="18"/>
      <c r="J368" s="27">
        <v>0</v>
      </c>
      <c r="K368" s="19">
        <f t="shared" si="15"/>
        <v>0</v>
      </c>
      <c r="L368" s="19"/>
      <c r="M368" s="32"/>
      <c r="N368" t="s">
        <v>35</v>
      </c>
      <c r="O368" t="s">
        <v>36</v>
      </c>
    </row>
    <row r="369" spans="1:15" ht="11.25" customHeight="1" x14ac:dyDescent="0.2">
      <c r="A369" s="2" t="s">
        <v>389</v>
      </c>
      <c r="B369" s="2" t="s">
        <v>390</v>
      </c>
      <c r="C369" s="2" t="s">
        <v>212</v>
      </c>
      <c r="D369" s="2" t="s">
        <v>92</v>
      </c>
      <c r="F369" s="15" t="s">
        <v>395</v>
      </c>
      <c r="G369" s="20">
        <v>979.8</v>
      </c>
      <c r="H369" s="21">
        <v>979.8</v>
      </c>
      <c r="I369" s="18"/>
      <c r="J369" s="27">
        <v>0</v>
      </c>
      <c r="K369" s="19">
        <f t="shared" si="15"/>
        <v>0</v>
      </c>
      <c r="L369" s="19"/>
      <c r="M369" s="32"/>
      <c r="N369" t="s">
        <v>35</v>
      </c>
      <c r="O369" t="s">
        <v>36</v>
      </c>
    </row>
    <row r="370" spans="1:15" ht="11.25" customHeight="1" x14ac:dyDescent="0.2">
      <c r="A370" s="2" t="s">
        <v>389</v>
      </c>
      <c r="B370" s="2" t="s">
        <v>390</v>
      </c>
      <c r="C370" s="2" t="s">
        <v>212</v>
      </c>
      <c r="D370" s="2" t="s">
        <v>95</v>
      </c>
      <c r="F370" s="15" t="s">
        <v>396</v>
      </c>
      <c r="G370" s="20">
        <v>979.8</v>
      </c>
      <c r="H370" s="21">
        <v>979.8</v>
      </c>
      <c r="I370" s="18"/>
      <c r="J370" s="27">
        <v>0</v>
      </c>
      <c r="K370" s="19">
        <f t="shared" si="15"/>
        <v>0</v>
      </c>
      <c r="L370" s="19"/>
      <c r="M370" s="32"/>
      <c r="N370" t="s">
        <v>35</v>
      </c>
      <c r="O370" t="s">
        <v>36</v>
      </c>
    </row>
    <row r="371" spans="1:15" ht="10.5" customHeight="1" x14ac:dyDescent="0.2">
      <c r="A371" s="2">
        <v>1</v>
      </c>
      <c r="B371" s="2"/>
      <c r="C371" s="2"/>
      <c r="D371" s="2"/>
      <c r="E371" s="2"/>
      <c r="F371" s="2"/>
      <c r="G371" s="19"/>
      <c r="H371" s="19"/>
      <c r="I371" s="19"/>
      <c r="J371" s="19"/>
      <c r="K371" s="19"/>
      <c r="L371" s="19"/>
      <c r="M371" s="32"/>
      <c r="O371" t="s">
        <v>36</v>
      </c>
    </row>
    <row r="372" spans="1:15" ht="10.5" customHeight="1" x14ac:dyDescent="0.2">
      <c r="A372" s="2">
        <v>1</v>
      </c>
      <c r="B372" s="2"/>
      <c r="C372" s="2"/>
      <c r="D372" s="2"/>
      <c r="E372" s="2"/>
      <c r="F372" s="2"/>
      <c r="G372" s="19"/>
      <c r="H372" s="19"/>
      <c r="I372" s="19"/>
      <c r="J372" s="19"/>
      <c r="K372" s="19"/>
      <c r="L372" s="19"/>
      <c r="M372" s="32"/>
      <c r="O372" t="s">
        <v>36</v>
      </c>
    </row>
    <row r="373" spans="1:15" ht="10.5" customHeight="1" x14ac:dyDescent="0.2">
      <c r="A373" s="2">
        <v>1</v>
      </c>
      <c r="B373" s="2"/>
      <c r="C373" s="2"/>
      <c r="D373" s="2"/>
      <c r="E373" s="2"/>
      <c r="F373" s="2"/>
      <c r="G373" s="19"/>
      <c r="H373" s="19"/>
      <c r="I373" s="19"/>
      <c r="J373" s="19"/>
      <c r="K373" s="19"/>
      <c r="L373" s="19"/>
      <c r="M373" s="32"/>
      <c r="O373" t="s">
        <v>36</v>
      </c>
    </row>
    <row r="374" spans="1:15" ht="11.25" customHeight="1" x14ac:dyDescent="0.2">
      <c r="A374" s="2">
        <v>1</v>
      </c>
      <c r="B374" s="2"/>
      <c r="C374" s="2"/>
      <c r="D374" s="2"/>
      <c r="F374" s="13" t="s">
        <v>397</v>
      </c>
      <c r="G374" s="26">
        <f>G375</f>
        <v>1063.98</v>
      </c>
      <c r="H374" s="26">
        <f>H375</f>
        <v>1063.98</v>
      </c>
      <c r="I374" s="14">
        <f>I375</f>
        <v>0</v>
      </c>
      <c r="J374" s="14">
        <f>SUM(J375:J383)</f>
        <v>0</v>
      </c>
      <c r="K374" s="14">
        <f>SUM(K375:K383)</f>
        <v>0</v>
      </c>
      <c r="L374" s="14"/>
      <c r="M374" s="14"/>
      <c r="N374" t="s">
        <v>27</v>
      </c>
      <c r="O374" t="s">
        <v>28</v>
      </c>
    </row>
    <row r="375" spans="1:15" ht="11.25" customHeight="1" x14ac:dyDescent="0.2">
      <c r="A375" s="2" t="s">
        <v>398</v>
      </c>
      <c r="B375" s="2" t="s">
        <v>399</v>
      </c>
      <c r="C375" s="2" t="s">
        <v>212</v>
      </c>
      <c r="D375" s="2" t="s">
        <v>79</v>
      </c>
      <c r="F375" s="15" t="s">
        <v>400</v>
      </c>
      <c r="G375" s="16">
        <v>1063.98</v>
      </c>
      <c r="H375" s="17">
        <v>1063.98</v>
      </c>
      <c r="I375" s="18"/>
      <c r="J375" s="27">
        <v>0</v>
      </c>
      <c r="K375" s="19">
        <f t="shared" ref="K375:K380" si="16">G375*J375</f>
        <v>0</v>
      </c>
      <c r="L375" s="19"/>
      <c r="M375" s="32" t="s">
        <v>329</v>
      </c>
      <c r="N375" t="s">
        <v>35</v>
      </c>
      <c r="O375" t="s">
        <v>36</v>
      </c>
    </row>
    <row r="376" spans="1:15" ht="11.25" customHeight="1" x14ac:dyDescent="0.2">
      <c r="A376" s="2" t="s">
        <v>398</v>
      </c>
      <c r="B376" s="2" t="s">
        <v>399</v>
      </c>
      <c r="C376" s="2" t="s">
        <v>212</v>
      </c>
      <c r="D376" s="2" t="s">
        <v>83</v>
      </c>
      <c r="F376" s="15" t="s">
        <v>401</v>
      </c>
      <c r="G376" s="16">
        <v>1063.98</v>
      </c>
      <c r="H376" s="17">
        <v>1063.98</v>
      </c>
      <c r="I376" s="18"/>
      <c r="J376" s="27">
        <v>0</v>
      </c>
      <c r="K376" s="19">
        <f t="shared" si="16"/>
        <v>0</v>
      </c>
      <c r="L376" s="19"/>
      <c r="M376" s="32"/>
      <c r="N376" t="s">
        <v>35</v>
      </c>
      <c r="O376" t="s">
        <v>36</v>
      </c>
    </row>
    <row r="377" spans="1:15" ht="11.25" customHeight="1" x14ac:dyDescent="0.2">
      <c r="A377" s="2" t="s">
        <v>398</v>
      </c>
      <c r="B377" s="2" t="s">
        <v>399</v>
      </c>
      <c r="C377" s="2" t="s">
        <v>212</v>
      </c>
      <c r="D377" s="2" t="s">
        <v>86</v>
      </c>
      <c r="F377" s="15" t="s">
        <v>402</v>
      </c>
      <c r="G377" s="16">
        <v>1063.98</v>
      </c>
      <c r="H377" s="17">
        <v>1063.98</v>
      </c>
      <c r="I377" s="18"/>
      <c r="J377" s="27">
        <v>0</v>
      </c>
      <c r="K377" s="19">
        <f t="shared" si="16"/>
        <v>0</v>
      </c>
      <c r="L377" s="19"/>
      <c r="M377" s="32"/>
      <c r="N377" t="s">
        <v>35</v>
      </c>
      <c r="O377" t="s">
        <v>36</v>
      </c>
    </row>
    <row r="378" spans="1:15" ht="11.25" customHeight="1" x14ac:dyDescent="0.2">
      <c r="A378" s="2" t="s">
        <v>398</v>
      </c>
      <c r="B378" s="2" t="s">
        <v>399</v>
      </c>
      <c r="C378" s="2" t="s">
        <v>212</v>
      </c>
      <c r="D378" s="2" t="s">
        <v>89</v>
      </c>
      <c r="F378" s="15" t="s">
        <v>403</v>
      </c>
      <c r="G378" s="16">
        <v>1063.98</v>
      </c>
      <c r="H378" s="17">
        <v>1063.98</v>
      </c>
      <c r="I378" s="18"/>
      <c r="J378" s="27">
        <v>0</v>
      </c>
      <c r="K378" s="19">
        <f t="shared" si="16"/>
        <v>0</v>
      </c>
      <c r="L378" s="19"/>
      <c r="M378" s="32"/>
      <c r="N378" t="s">
        <v>35</v>
      </c>
      <c r="O378" t="s">
        <v>36</v>
      </c>
    </row>
    <row r="379" spans="1:15" ht="11.25" customHeight="1" x14ac:dyDescent="0.2">
      <c r="A379" s="2" t="s">
        <v>398</v>
      </c>
      <c r="B379" s="2" t="s">
        <v>399</v>
      </c>
      <c r="C379" s="2" t="s">
        <v>212</v>
      </c>
      <c r="D379" s="2" t="s">
        <v>92</v>
      </c>
      <c r="F379" s="15" t="s">
        <v>404</v>
      </c>
      <c r="G379" s="16">
        <v>1063.98</v>
      </c>
      <c r="H379" s="17">
        <v>1063.98</v>
      </c>
      <c r="I379" s="18"/>
      <c r="J379" s="27">
        <v>0</v>
      </c>
      <c r="K379" s="19">
        <f t="shared" si="16"/>
        <v>0</v>
      </c>
      <c r="L379" s="19"/>
      <c r="M379" s="32"/>
      <c r="N379" t="s">
        <v>35</v>
      </c>
      <c r="O379" t="s">
        <v>36</v>
      </c>
    </row>
    <row r="380" spans="1:15" ht="11.25" customHeight="1" x14ac:dyDescent="0.2">
      <c r="A380" s="2" t="s">
        <v>398</v>
      </c>
      <c r="B380" s="2" t="s">
        <v>399</v>
      </c>
      <c r="C380" s="2" t="s">
        <v>212</v>
      </c>
      <c r="D380" s="2" t="s">
        <v>95</v>
      </c>
      <c r="F380" s="15" t="s">
        <v>405</v>
      </c>
      <c r="G380" s="16">
        <v>1063.98</v>
      </c>
      <c r="H380" s="17">
        <v>1063.98</v>
      </c>
      <c r="I380" s="18"/>
      <c r="J380" s="27">
        <v>0</v>
      </c>
      <c r="K380" s="19">
        <f t="shared" si="16"/>
        <v>0</v>
      </c>
      <c r="L380" s="19"/>
      <c r="M380" s="32"/>
      <c r="N380" t="s">
        <v>35</v>
      </c>
      <c r="O380" t="s">
        <v>36</v>
      </c>
    </row>
    <row r="381" spans="1:15" ht="10.5" customHeight="1" x14ac:dyDescent="0.2">
      <c r="A381" s="2">
        <v>1</v>
      </c>
      <c r="B381" s="2"/>
      <c r="C381" s="2"/>
      <c r="D381" s="2"/>
      <c r="E381" s="2"/>
      <c r="F381" s="2"/>
      <c r="G381" s="19"/>
      <c r="H381" s="19"/>
      <c r="I381" s="19"/>
      <c r="J381" s="19"/>
      <c r="K381" s="19"/>
      <c r="L381" s="19"/>
      <c r="M381" s="32"/>
      <c r="O381" t="s">
        <v>36</v>
      </c>
    </row>
    <row r="382" spans="1:15" ht="10.5" customHeight="1" x14ac:dyDescent="0.2">
      <c r="A382" s="2">
        <v>1</v>
      </c>
      <c r="B382" s="2"/>
      <c r="C382" s="2"/>
      <c r="D382" s="2"/>
      <c r="E382" s="2"/>
      <c r="F382" s="2"/>
      <c r="G382" s="19"/>
      <c r="H382" s="19"/>
      <c r="I382" s="19"/>
      <c r="J382" s="19"/>
      <c r="K382" s="19"/>
      <c r="L382" s="19"/>
      <c r="M382" s="32"/>
      <c r="O382" t="s">
        <v>36</v>
      </c>
    </row>
    <row r="383" spans="1:15" ht="10.5" customHeight="1" x14ac:dyDescent="0.2">
      <c r="A383" s="2">
        <v>1</v>
      </c>
      <c r="B383" s="2"/>
      <c r="C383" s="2"/>
      <c r="D383" s="2"/>
      <c r="E383" s="2"/>
      <c r="F383" s="2"/>
      <c r="G383" s="19"/>
      <c r="H383" s="19"/>
      <c r="I383" s="19"/>
      <c r="J383" s="19"/>
      <c r="K383" s="19"/>
      <c r="L383" s="19"/>
      <c r="M383" s="32"/>
      <c r="O383" t="s">
        <v>36</v>
      </c>
    </row>
    <row r="384" spans="1:15" ht="11.25" customHeight="1" x14ac:dyDescent="0.2">
      <c r="A384" s="2">
        <v>1</v>
      </c>
      <c r="B384" s="2"/>
      <c r="C384" s="2"/>
      <c r="D384" s="2"/>
      <c r="F384" s="13" t="s">
        <v>406</v>
      </c>
      <c r="G384" s="28">
        <f>G385</f>
        <v>993.6</v>
      </c>
      <c r="H384" s="28">
        <f>H385</f>
        <v>993.6</v>
      </c>
      <c r="I384" s="14">
        <f>I385</f>
        <v>0</v>
      </c>
      <c r="J384" s="14">
        <f>SUM(J385:J393)</f>
        <v>0</v>
      </c>
      <c r="K384" s="14">
        <f>SUM(K385:K393)</f>
        <v>0</v>
      </c>
      <c r="L384" s="14"/>
      <c r="M384" s="14"/>
      <c r="N384" t="s">
        <v>27</v>
      </c>
      <c r="O384" t="s">
        <v>28</v>
      </c>
    </row>
    <row r="385" spans="1:15" ht="11.25" customHeight="1" x14ac:dyDescent="0.2">
      <c r="A385" s="2" t="s">
        <v>407</v>
      </c>
      <c r="B385" s="2" t="s">
        <v>408</v>
      </c>
      <c r="C385" s="2" t="s">
        <v>345</v>
      </c>
      <c r="D385" s="2" t="s">
        <v>79</v>
      </c>
      <c r="F385" s="15" t="s">
        <v>409</v>
      </c>
      <c r="G385" s="20">
        <v>993.6</v>
      </c>
      <c r="H385" s="21">
        <v>993.6</v>
      </c>
      <c r="I385" s="18"/>
      <c r="J385" s="27">
        <v>0</v>
      </c>
      <c r="K385" s="19">
        <f t="shared" ref="K385:K390" si="17">G385*J385</f>
        <v>0</v>
      </c>
      <c r="L385" s="19"/>
      <c r="M385" s="32" t="s">
        <v>410</v>
      </c>
      <c r="N385" t="s">
        <v>35</v>
      </c>
      <c r="O385" t="s">
        <v>36</v>
      </c>
    </row>
    <row r="386" spans="1:15" ht="11.25" customHeight="1" x14ac:dyDescent="0.2">
      <c r="A386" s="2" t="s">
        <v>407</v>
      </c>
      <c r="B386" s="2" t="s">
        <v>408</v>
      </c>
      <c r="C386" s="2" t="s">
        <v>345</v>
      </c>
      <c r="D386" s="2" t="s">
        <v>83</v>
      </c>
      <c r="F386" s="15" t="s">
        <v>411</v>
      </c>
      <c r="G386" s="20">
        <v>993.6</v>
      </c>
      <c r="H386" s="21">
        <v>993.6</v>
      </c>
      <c r="I386" s="18"/>
      <c r="J386" s="27">
        <v>0</v>
      </c>
      <c r="K386" s="19">
        <f t="shared" si="17"/>
        <v>0</v>
      </c>
      <c r="L386" s="19"/>
      <c r="M386" s="32"/>
      <c r="N386" t="s">
        <v>35</v>
      </c>
      <c r="O386" t="s">
        <v>36</v>
      </c>
    </row>
    <row r="387" spans="1:15" ht="11.25" customHeight="1" x14ac:dyDescent="0.2">
      <c r="A387" s="2" t="s">
        <v>407</v>
      </c>
      <c r="B387" s="2" t="s">
        <v>408</v>
      </c>
      <c r="C387" s="2" t="s">
        <v>345</v>
      </c>
      <c r="D387" s="2" t="s">
        <v>86</v>
      </c>
      <c r="F387" s="15" t="s">
        <v>412</v>
      </c>
      <c r="G387" s="20">
        <v>993.6</v>
      </c>
      <c r="H387" s="21">
        <v>993.6</v>
      </c>
      <c r="I387" s="18"/>
      <c r="J387" s="27">
        <v>0</v>
      </c>
      <c r="K387" s="19">
        <f t="shared" si="17"/>
        <v>0</v>
      </c>
      <c r="L387" s="19"/>
      <c r="M387" s="32"/>
      <c r="N387" t="s">
        <v>35</v>
      </c>
      <c r="O387" t="s">
        <v>36</v>
      </c>
    </row>
    <row r="388" spans="1:15" ht="11.25" customHeight="1" x14ac:dyDescent="0.2">
      <c r="A388" s="2" t="s">
        <v>407</v>
      </c>
      <c r="B388" s="2" t="s">
        <v>408</v>
      </c>
      <c r="C388" s="2" t="s">
        <v>345</v>
      </c>
      <c r="D388" s="2" t="s">
        <v>89</v>
      </c>
      <c r="F388" s="15" t="s">
        <v>413</v>
      </c>
      <c r="G388" s="20">
        <v>993.6</v>
      </c>
      <c r="H388" s="21">
        <v>993.6</v>
      </c>
      <c r="I388" s="18"/>
      <c r="J388" s="27">
        <v>0</v>
      </c>
      <c r="K388" s="19">
        <f t="shared" si="17"/>
        <v>0</v>
      </c>
      <c r="L388" s="19"/>
      <c r="M388" s="32"/>
      <c r="N388" t="s">
        <v>35</v>
      </c>
      <c r="O388" t="s">
        <v>36</v>
      </c>
    </row>
    <row r="389" spans="1:15" ht="11.25" customHeight="1" x14ac:dyDescent="0.2">
      <c r="A389" s="2" t="s">
        <v>407</v>
      </c>
      <c r="B389" s="2" t="s">
        <v>408</v>
      </c>
      <c r="C389" s="2" t="s">
        <v>345</v>
      </c>
      <c r="D389" s="2" t="s">
        <v>92</v>
      </c>
      <c r="F389" s="15" t="s">
        <v>414</v>
      </c>
      <c r="G389" s="20">
        <v>993.6</v>
      </c>
      <c r="H389" s="21">
        <v>993.6</v>
      </c>
      <c r="I389" s="18"/>
      <c r="J389" s="27">
        <v>0</v>
      </c>
      <c r="K389" s="19">
        <f t="shared" si="17"/>
        <v>0</v>
      </c>
      <c r="L389" s="19"/>
      <c r="M389" s="32"/>
      <c r="N389" t="s">
        <v>35</v>
      </c>
      <c r="O389" t="s">
        <v>36</v>
      </c>
    </row>
    <row r="390" spans="1:15" ht="11.25" customHeight="1" x14ac:dyDescent="0.2">
      <c r="A390" s="2" t="s">
        <v>407</v>
      </c>
      <c r="B390" s="2" t="s">
        <v>408</v>
      </c>
      <c r="C390" s="2" t="s">
        <v>345</v>
      </c>
      <c r="D390" s="2" t="s">
        <v>95</v>
      </c>
      <c r="F390" s="15" t="s">
        <v>415</v>
      </c>
      <c r="G390" s="20">
        <v>993.6</v>
      </c>
      <c r="H390" s="21">
        <v>993.6</v>
      </c>
      <c r="I390" s="18"/>
      <c r="J390" s="27">
        <v>0</v>
      </c>
      <c r="K390" s="19">
        <f t="shared" si="17"/>
        <v>0</v>
      </c>
      <c r="L390" s="19"/>
      <c r="M390" s="32"/>
      <c r="N390" t="s">
        <v>35</v>
      </c>
      <c r="O390" t="s">
        <v>36</v>
      </c>
    </row>
    <row r="391" spans="1:15" ht="10.5" customHeight="1" x14ac:dyDescent="0.2">
      <c r="A391" s="2">
        <v>1</v>
      </c>
      <c r="B391" s="2"/>
      <c r="C391" s="2"/>
      <c r="D391" s="2"/>
      <c r="E391" s="2"/>
      <c r="F391" s="2"/>
      <c r="G391" s="19"/>
      <c r="H391" s="19"/>
      <c r="I391" s="19"/>
      <c r="J391" s="19"/>
      <c r="K391" s="19"/>
      <c r="L391" s="19"/>
      <c r="M391" s="32"/>
      <c r="O391" t="s">
        <v>36</v>
      </c>
    </row>
    <row r="392" spans="1:15" ht="10.5" customHeight="1" x14ac:dyDescent="0.2">
      <c r="A392" s="2">
        <v>1</v>
      </c>
      <c r="B392" s="2"/>
      <c r="C392" s="2"/>
      <c r="D392" s="2"/>
      <c r="E392" s="2"/>
      <c r="F392" s="2"/>
      <c r="G392" s="19"/>
      <c r="H392" s="19"/>
      <c r="I392" s="19"/>
      <c r="J392" s="19"/>
      <c r="K392" s="19"/>
      <c r="L392" s="19"/>
      <c r="M392" s="32"/>
      <c r="O392" t="s">
        <v>36</v>
      </c>
    </row>
    <row r="393" spans="1:15" ht="10.5" customHeight="1" x14ac:dyDescent="0.2">
      <c r="A393" s="2">
        <v>1</v>
      </c>
      <c r="B393" s="2"/>
      <c r="C393" s="2"/>
      <c r="D393" s="2"/>
      <c r="E393" s="2"/>
      <c r="F393" s="2"/>
      <c r="G393" s="19"/>
      <c r="H393" s="19"/>
      <c r="I393" s="19"/>
      <c r="J393" s="19"/>
      <c r="K393" s="19"/>
      <c r="L393" s="19"/>
      <c r="M393" s="32"/>
      <c r="O393" t="s">
        <v>36</v>
      </c>
    </row>
    <row r="394" spans="1:15" ht="11.25" customHeight="1" x14ac:dyDescent="0.2">
      <c r="A394" s="2">
        <v>1</v>
      </c>
      <c r="B394" s="2"/>
      <c r="C394" s="2"/>
      <c r="D394" s="2"/>
      <c r="F394" s="13" t="s">
        <v>416</v>
      </c>
      <c r="G394" s="26">
        <f>G395</f>
        <v>778.32</v>
      </c>
      <c r="H394" s="26">
        <f>H395</f>
        <v>778.32</v>
      </c>
      <c r="I394" s="14">
        <f>I395</f>
        <v>0</v>
      </c>
      <c r="J394" s="14">
        <f>SUM(J395:J403)</f>
        <v>0</v>
      </c>
      <c r="K394" s="14">
        <f>SUM(K395:K403)</f>
        <v>0</v>
      </c>
      <c r="L394" s="14"/>
      <c r="M394" s="14"/>
      <c r="N394" t="s">
        <v>27</v>
      </c>
      <c r="O394" t="s">
        <v>28</v>
      </c>
    </row>
    <row r="395" spans="1:15" ht="11.25" customHeight="1" x14ac:dyDescent="0.2">
      <c r="A395" s="2" t="s">
        <v>417</v>
      </c>
      <c r="B395" s="2" t="s">
        <v>418</v>
      </c>
      <c r="C395" s="2" t="s">
        <v>345</v>
      </c>
      <c r="D395" s="2" t="s">
        <v>79</v>
      </c>
      <c r="F395" s="15" t="s">
        <v>419</v>
      </c>
      <c r="G395" s="16">
        <v>778.32</v>
      </c>
      <c r="H395" s="17">
        <v>778.32</v>
      </c>
      <c r="I395" s="18"/>
      <c r="J395" s="27">
        <v>0</v>
      </c>
      <c r="K395" s="19">
        <f t="shared" ref="K395:K400" si="18">G395*J395</f>
        <v>0</v>
      </c>
      <c r="L395" s="19"/>
      <c r="M395" s="32" t="s">
        <v>247</v>
      </c>
      <c r="N395" t="s">
        <v>35</v>
      </c>
      <c r="O395" t="s">
        <v>36</v>
      </c>
    </row>
    <row r="396" spans="1:15" ht="11.25" customHeight="1" x14ac:dyDescent="0.2">
      <c r="A396" s="2" t="s">
        <v>417</v>
      </c>
      <c r="B396" s="2" t="s">
        <v>418</v>
      </c>
      <c r="C396" s="2" t="s">
        <v>345</v>
      </c>
      <c r="D396" s="2" t="s">
        <v>83</v>
      </c>
      <c r="F396" s="15" t="s">
        <v>420</v>
      </c>
      <c r="G396" s="16">
        <v>778.32</v>
      </c>
      <c r="H396" s="17">
        <v>778.32</v>
      </c>
      <c r="I396" s="18"/>
      <c r="J396" s="27">
        <v>0</v>
      </c>
      <c r="K396" s="19">
        <f t="shared" si="18"/>
        <v>0</v>
      </c>
      <c r="L396" s="19"/>
      <c r="M396" s="32"/>
      <c r="N396" t="s">
        <v>35</v>
      </c>
      <c r="O396" t="s">
        <v>36</v>
      </c>
    </row>
    <row r="397" spans="1:15" ht="11.25" customHeight="1" x14ac:dyDescent="0.2">
      <c r="A397" s="2" t="s">
        <v>417</v>
      </c>
      <c r="B397" s="2" t="s">
        <v>418</v>
      </c>
      <c r="C397" s="2" t="s">
        <v>345</v>
      </c>
      <c r="D397" s="2" t="s">
        <v>86</v>
      </c>
      <c r="F397" s="15" t="s">
        <v>421</v>
      </c>
      <c r="G397" s="16">
        <v>778.32</v>
      </c>
      <c r="H397" s="17">
        <v>778.32</v>
      </c>
      <c r="I397" s="18"/>
      <c r="J397" s="27">
        <v>0</v>
      </c>
      <c r="K397" s="19">
        <f t="shared" si="18"/>
        <v>0</v>
      </c>
      <c r="L397" s="19"/>
      <c r="M397" s="32"/>
      <c r="N397" t="s">
        <v>35</v>
      </c>
      <c r="O397" t="s">
        <v>36</v>
      </c>
    </row>
    <row r="398" spans="1:15" ht="11.25" customHeight="1" x14ac:dyDescent="0.2">
      <c r="A398" s="2" t="s">
        <v>417</v>
      </c>
      <c r="B398" s="2" t="s">
        <v>418</v>
      </c>
      <c r="C398" s="2" t="s">
        <v>345</v>
      </c>
      <c r="D398" s="2" t="s">
        <v>89</v>
      </c>
      <c r="F398" s="15" t="s">
        <v>422</v>
      </c>
      <c r="G398" s="16">
        <v>778.32</v>
      </c>
      <c r="H398" s="17">
        <v>778.32</v>
      </c>
      <c r="I398" s="18"/>
      <c r="J398" s="27">
        <v>0</v>
      </c>
      <c r="K398" s="19">
        <f t="shared" si="18"/>
        <v>0</v>
      </c>
      <c r="L398" s="19"/>
      <c r="M398" s="32"/>
      <c r="N398" t="s">
        <v>35</v>
      </c>
      <c r="O398" t="s">
        <v>36</v>
      </c>
    </row>
    <row r="399" spans="1:15" ht="11.25" customHeight="1" x14ac:dyDescent="0.2">
      <c r="A399" s="2" t="s">
        <v>417</v>
      </c>
      <c r="B399" s="2" t="s">
        <v>418</v>
      </c>
      <c r="C399" s="2" t="s">
        <v>345</v>
      </c>
      <c r="D399" s="2" t="s">
        <v>92</v>
      </c>
      <c r="F399" s="15" t="s">
        <v>423</v>
      </c>
      <c r="G399" s="16">
        <v>778.32</v>
      </c>
      <c r="H399" s="17">
        <v>778.32</v>
      </c>
      <c r="I399" s="18"/>
      <c r="J399" s="27">
        <v>0</v>
      </c>
      <c r="K399" s="19">
        <f t="shared" si="18"/>
        <v>0</v>
      </c>
      <c r="L399" s="19"/>
      <c r="M399" s="32"/>
      <c r="N399" t="s">
        <v>35</v>
      </c>
      <c r="O399" t="s">
        <v>36</v>
      </c>
    </row>
    <row r="400" spans="1:15" ht="11.25" customHeight="1" x14ac:dyDescent="0.2">
      <c r="A400" s="2" t="s">
        <v>417</v>
      </c>
      <c r="B400" s="2" t="s">
        <v>418</v>
      </c>
      <c r="C400" s="2" t="s">
        <v>345</v>
      </c>
      <c r="D400" s="2" t="s">
        <v>95</v>
      </c>
      <c r="F400" s="15" t="s">
        <v>424</v>
      </c>
      <c r="G400" s="16">
        <v>778.32</v>
      </c>
      <c r="H400" s="17">
        <v>778.32</v>
      </c>
      <c r="I400" s="18"/>
      <c r="J400" s="27">
        <v>0</v>
      </c>
      <c r="K400" s="19">
        <f t="shared" si="18"/>
        <v>0</v>
      </c>
      <c r="L400" s="19"/>
      <c r="M400" s="32"/>
      <c r="N400" t="s">
        <v>35</v>
      </c>
      <c r="O400" t="s">
        <v>36</v>
      </c>
    </row>
    <row r="401" spans="1:15" ht="10.5" customHeight="1" x14ac:dyDescent="0.2">
      <c r="A401" s="2">
        <v>1</v>
      </c>
      <c r="B401" s="2"/>
      <c r="C401" s="2"/>
      <c r="D401" s="2"/>
      <c r="E401" s="2"/>
      <c r="F401" s="2"/>
      <c r="G401" s="19"/>
      <c r="H401" s="19"/>
      <c r="I401" s="19"/>
      <c r="J401" s="19"/>
      <c r="K401" s="19"/>
      <c r="L401" s="19"/>
      <c r="M401" s="32"/>
      <c r="O401" t="s">
        <v>36</v>
      </c>
    </row>
    <row r="402" spans="1:15" ht="10.5" customHeight="1" x14ac:dyDescent="0.2">
      <c r="A402" s="2">
        <v>1</v>
      </c>
      <c r="B402" s="2"/>
      <c r="C402" s="2"/>
      <c r="D402" s="2"/>
      <c r="E402" s="2"/>
      <c r="F402" s="2"/>
      <c r="G402" s="19"/>
      <c r="H402" s="19"/>
      <c r="I402" s="19"/>
      <c r="J402" s="19"/>
      <c r="K402" s="19"/>
      <c r="L402" s="19"/>
      <c r="M402" s="32"/>
      <c r="O402" t="s">
        <v>36</v>
      </c>
    </row>
    <row r="403" spans="1:15" ht="10.5" customHeight="1" x14ac:dyDescent="0.2">
      <c r="A403" s="2">
        <v>1</v>
      </c>
      <c r="B403" s="2"/>
      <c r="C403" s="2"/>
      <c r="D403" s="2"/>
      <c r="E403" s="2"/>
      <c r="F403" s="2"/>
      <c r="G403" s="19"/>
      <c r="H403" s="19"/>
      <c r="I403" s="19"/>
      <c r="J403" s="19"/>
      <c r="K403" s="19"/>
      <c r="L403" s="19"/>
      <c r="M403" s="32"/>
      <c r="O403" t="s">
        <v>36</v>
      </c>
    </row>
    <row r="404" spans="1:15" ht="11.25" customHeight="1" x14ac:dyDescent="0.2">
      <c r="A404" s="2">
        <v>1</v>
      </c>
      <c r="B404" s="2"/>
      <c r="C404" s="2"/>
      <c r="D404" s="2"/>
      <c r="F404" s="13" t="s">
        <v>425</v>
      </c>
      <c r="G404" s="26">
        <f>G405</f>
        <v>833.52</v>
      </c>
      <c r="H404" s="26">
        <f>H405</f>
        <v>833.52</v>
      </c>
      <c r="I404" s="14">
        <f>I405</f>
        <v>0</v>
      </c>
      <c r="J404" s="14">
        <f>SUM(J405:J413)</f>
        <v>0</v>
      </c>
      <c r="K404" s="14">
        <f>SUM(K405:K413)</f>
        <v>0</v>
      </c>
      <c r="L404" s="14"/>
      <c r="M404" s="14"/>
      <c r="N404" t="s">
        <v>27</v>
      </c>
      <c r="O404" t="s">
        <v>28</v>
      </c>
    </row>
    <row r="405" spans="1:15" ht="11.25" customHeight="1" x14ac:dyDescent="0.2">
      <c r="A405" s="2" t="s">
        <v>426</v>
      </c>
      <c r="B405" s="2" t="s">
        <v>427</v>
      </c>
      <c r="C405" s="2" t="s">
        <v>345</v>
      </c>
      <c r="D405" s="2" t="s">
        <v>79</v>
      </c>
      <c r="F405" s="15" t="s">
        <v>428</v>
      </c>
      <c r="G405" s="16">
        <v>833.52</v>
      </c>
      <c r="H405" s="17">
        <v>833.52</v>
      </c>
      <c r="I405" s="18"/>
      <c r="J405" s="27">
        <v>0</v>
      </c>
      <c r="K405" s="19">
        <f t="shared" ref="K405:K410" si="19">G405*J405</f>
        <v>0</v>
      </c>
      <c r="L405" s="19"/>
      <c r="M405" s="32" t="s">
        <v>247</v>
      </c>
      <c r="N405" t="s">
        <v>35</v>
      </c>
      <c r="O405" t="s">
        <v>36</v>
      </c>
    </row>
    <row r="406" spans="1:15" ht="11.25" customHeight="1" x14ac:dyDescent="0.2">
      <c r="A406" s="2" t="s">
        <v>426</v>
      </c>
      <c r="B406" s="2" t="s">
        <v>427</v>
      </c>
      <c r="C406" s="2" t="s">
        <v>345</v>
      </c>
      <c r="D406" s="2" t="s">
        <v>83</v>
      </c>
      <c r="F406" s="15" t="s">
        <v>429</v>
      </c>
      <c r="G406" s="16">
        <v>833.52</v>
      </c>
      <c r="H406" s="17">
        <v>833.52</v>
      </c>
      <c r="I406" s="18"/>
      <c r="J406" s="27">
        <v>0</v>
      </c>
      <c r="K406" s="19">
        <f t="shared" si="19"/>
        <v>0</v>
      </c>
      <c r="L406" s="19"/>
      <c r="M406" s="32"/>
      <c r="N406" t="s">
        <v>35</v>
      </c>
      <c r="O406" t="s">
        <v>36</v>
      </c>
    </row>
    <row r="407" spans="1:15" ht="11.25" customHeight="1" x14ac:dyDescent="0.2">
      <c r="A407" s="2" t="s">
        <v>426</v>
      </c>
      <c r="B407" s="2" t="s">
        <v>427</v>
      </c>
      <c r="C407" s="2" t="s">
        <v>345</v>
      </c>
      <c r="D407" s="2" t="s">
        <v>86</v>
      </c>
      <c r="F407" s="15" t="s">
        <v>430</v>
      </c>
      <c r="G407" s="16">
        <v>833.52</v>
      </c>
      <c r="H407" s="17">
        <v>833.52</v>
      </c>
      <c r="I407" s="18"/>
      <c r="J407" s="27">
        <v>0</v>
      </c>
      <c r="K407" s="19">
        <f t="shared" si="19"/>
        <v>0</v>
      </c>
      <c r="L407" s="19"/>
      <c r="M407" s="32"/>
      <c r="N407" t="s">
        <v>35</v>
      </c>
      <c r="O407" t="s">
        <v>36</v>
      </c>
    </row>
    <row r="408" spans="1:15" ht="11.25" customHeight="1" x14ac:dyDescent="0.2">
      <c r="A408" s="2" t="s">
        <v>426</v>
      </c>
      <c r="B408" s="2" t="s">
        <v>427</v>
      </c>
      <c r="C408" s="2" t="s">
        <v>345</v>
      </c>
      <c r="D408" s="2" t="s">
        <v>89</v>
      </c>
      <c r="F408" s="15" t="s">
        <v>431</v>
      </c>
      <c r="G408" s="16">
        <v>833.52</v>
      </c>
      <c r="H408" s="17">
        <v>833.52</v>
      </c>
      <c r="I408" s="18"/>
      <c r="J408" s="27">
        <v>0</v>
      </c>
      <c r="K408" s="19">
        <f t="shared" si="19"/>
        <v>0</v>
      </c>
      <c r="L408" s="19"/>
      <c r="M408" s="32"/>
      <c r="N408" t="s">
        <v>35</v>
      </c>
      <c r="O408" t="s">
        <v>36</v>
      </c>
    </row>
    <row r="409" spans="1:15" ht="11.25" customHeight="1" x14ac:dyDescent="0.2">
      <c r="A409" s="2" t="s">
        <v>426</v>
      </c>
      <c r="B409" s="2" t="s">
        <v>427</v>
      </c>
      <c r="C409" s="2" t="s">
        <v>345</v>
      </c>
      <c r="D409" s="2" t="s">
        <v>92</v>
      </c>
      <c r="F409" s="15" t="s">
        <v>432</v>
      </c>
      <c r="G409" s="16">
        <v>833.52</v>
      </c>
      <c r="H409" s="17">
        <v>833.52</v>
      </c>
      <c r="I409" s="18"/>
      <c r="J409" s="27">
        <v>0</v>
      </c>
      <c r="K409" s="19">
        <f t="shared" si="19"/>
        <v>0</v>
      </c>
      <c r="L409" s="19"/>
      <c r="M409" s="32"/>
      <c r="N409" t="s">
        <v>35</v>
      </c>
      <c r="O409" t="s">
        <v>36</v>
      </c>
    </row>
    <row r="410" spans="1:15" ht="11.25" customHeight="1" x14ac:dyDescent="0.2">
      <c r="A410" s="2" t="s">
        <v>426</v>
      </c>
      <c r="B410" s="2" t="s">
        <v>427</v>
      </c>
      <c r="C410" s="2" t="s">
        <v>345</v>
      </c>
      <c r="D410" s="2" t="s">
        <v>95</v>
      </c>
      <c r="F410" s="15" t="s">
        <v>433</v>
      </c>
      <c r="G410" s="16">
        <v>833.52</v>
      </c>
      <c r="H410" s="17">
        <v>833.52</v>
      </c>
      <c r="I410" s="18"/>
      <c r="J410" s="27">
        <v>0</v>
      </c>
      <c r="K410" s="19">
        <f t="shared" si="19"/>
        <v>0</v>
      </c>
      <c r="L410" s="19"/>
      <c r="M410" s="32"/>
      <c r="N410" t="s">
        <v>35</v>
      </c>
      <c r="O410" t="s">
        <v>36</v>
      </c>
    </row>
    <row r="411" spans="1:15" ht="10.5" customHeight="1" x14ac:dyDescent="0.2">
      <c r="A411" s="2">
        <v>1</v>
      </c>
      <c r="B411" s="2"/>
      <c r="C411" s="2"/>
      <c r="D411" s="2"/>
      <c r="E411" s="2"/>
      <c r="F411" s="2"/>
      <c r="G411" s="19"/>
      <c r="H411" s="19"/>
      <c r="I411" s="19"/>
      <c r="J411" s="19"/>
      <c r="K411" s="19"/>
      <c r="L411" s="19"/>
      <c r="M411" s="32"/>
      <c r="O411" t="s">
        <v>36</v>
      </c>
    </row>
    <row r="412" spans="1:15" ht="10.5" customHeight="1" x14ac:dyDescent="0.2">
      <c r="A412" s="2">
        <v>1</v>
      </c>
      <c r="B412" s="2"/>
      <c r="C412" s="2"/>
      <c r="D412" s="2"/>
      <c r="E412" s="2"/>
      <c r="F412" s="2"/>
      <c r="G412" s="19"/>
      <c r="H412" s="19"/>
      <c r="I412" s="19"/>
      <c r="J412" s="19"/>
      <c r="K412" s="19"/>
      <c r="L412" s="19"/>
      <c r="M412" s="32"/>
      <c r="O412" t="s">
        <v>36</v>
      </c>
    </row>
    <row r="413" spans="1:15" ht="10.5" customHeight="1" x14ac:dyDescent="0.2">
      <c r="A413" s="2">
        <v>1</v>
      </c>
      <c r="B413" s="2"/>
      <c r="C413" s="2"/>
      <c r="D413" s="2"/>
      <c r="E413" s="2"/>
      <c r="F413" s="2"/>
      <c r="G413" s="19"/>
      <c r="H413" s="19"/>
      <c r="I413" s="19"/>
      <c r="J413" s="19"/>
      <c r="K413" s="19"/>
      <c r="L413" s="19"/>
      <c r="M413" s="32"/>
      <c r="O413" t="s">
        <v>36</v>
      </c>
    </row>
    <row r="414" spans="1:15" ht="11.25" customHeight="1" x14ac:dyDescent="0.2">
      <c r="A414" s="2">
        <v>1</v>
      </c>
      <c r="B414" s="2"/>
      <c r="C414" s="2"/>
      <c r="D414" s="2"/>
      <c r="F414" s="13" t="s">
        <v>434</v>
      </c>
      <c r="G414" s="26">
        <f>G415</f>
        <v>921.84</v>
      </c>
      <c r="H414" s="26">
        <f>H415</f>
        <v>921.84</v>
      </c>
      <c r="I414" s="14">
        <f>I415</f>
        <v>0</v>
      </c>
      <c r="J414" s="14">
        <f>SUM(J415:J426)</f>
        <v>0</v>
      </c>
      <c r="K414" s="14">
        <f>SUM(K415:K426)</f>
        <v>0</v>
      </c>
      <c r="L414" s="14"/>
      <c r="M414" s="14"/>
      <c r="N414" t="s">
        <v>27</v>
      </c>
      <c r="O414" t="s">
        <v>76</v>
      </c>
    </row>
    <row r="415" spans="1:15" ht="11.25" customHeight="1" x14ac:dyDescent="0.2">
      <c r="A415" s="2" t="s">
        <v>435</v>
      </c>
      <c r="B415" s="2" t="s">
        <v>436</v>
      </c>
      <c r="C415" s="2" t="s">
        <v>212</v>
      </c>
      <c r="D415" s="2" t="s">
        <v>79</v>
      </c>
      <c r="F415" s="15" t="s">
        <v>437</v>
      </c>
      <c r="G415" s="16">
        <v>921.84</v>
      </c>
      <c r="H415" s="17">
        <v>921.84</v>
      </c>
      <c r="I415" s="18"/>
      <c r="J415" s="27">
        <v>0</v>
      </c>
      <c r="K415" s="19">
        <f t="shared" ref="K415:K426" si="20">G415*J415</f>
        <v>0</v>
      </c>
      <c r="L415" s="19"/>
      <c r="M415" s="32" t="s">
        <v>247</v>
      </c>
      <c r="N415" t="s">
        <v>35</v>
      </c>
      <c r="O415" t="s">
        <v>36</v>
      </c>
    </row>
    <row r="416" spans="1:15" ht="11.25" customHeight="1" x14ac:dyDescent="0.2">
      <c r="A416" s="2" t="s">
        <v>435</v>
      </c>
      <c r="B416" s="2" t="s">
        <v>436</v>
      </c>
      <c r="C416" s="2" t="s">
        <v>345</v>
      </c>
      <c r="D416" s="2" t="s">
        <v>79</v>
      </c>
      <c r="F416" s="15" t="s">
        <v>438</v>
      </c>
      <c r="G416" s="16">
        <v>921.84</v>
      </c>
      <c r="H416" s="17">
        <v>921.84</v>
      </c>
      <c r="I416" s="18"/>
      <c r="J416" s="27">
        <v>0</v>
      </c>
      <c r="K416" s="19">
        <f t="shared" si="20"/>
        <v>0</v>
      </c>
      <c r="L416" s="19"/>
      <c r="M416" s="32"/>
      <c r="N416" t="s">
        <v>35</v>
      </c>
      <c r="O416" t="s">
        <v>36</v>
      </c>
    </row>
    <row r="417" spans="1:15" ht="11.25" customHeight="1" x14ac:dyDescent="0.2">
      <c r="A417" s="2" t="s">
        <v>435</v>
      </c>
      <c r="B417" s="2" t="s">
        <v>436</v>
      </c>
      <c r="C417" s="2" t="s">
        <v>212</v>
      </c>
      <c r="D417" s="2" t="s">
        <v>83</v>
      </c>
      <c r="F417" s="15" t="s">
        <v>439</v>
      </c>
      <c r="G417" s="16">
        <v>921.84</v>
      </c>
      <c r="H417" s="17">
        <v>921.84</v>
      </c>
      <c r="I417" s="18"/>
      <c r="J417" s="27">
        <v>0</v>
      </c>
      <c r="K417" s="19">
        <f t="shared" si="20"/>
        <v>0</v>
      </c>
      <c r="L417" s="19"/>
      <c r="M417" s="32"/>
      <c r="N417" t="s">
        <v>35</v>
      </c>
      <c r="O417" t="s">
        <v>36</v>
      </c>
    </row>
    <row r="418" spans="1:15" ht="11.25" customHeight="1" x14ac:dyDescent="0.2">
      <c r="A418" s="2" t="s">
        <v>435</v>
      </c>
      <c r="B418" s="2" t="s">
        <v>436</v>
      </c>
      <c r="C418" s="2" t="s">
        <v>345</v>
      </c>
      <c r="D418" s="2" t="s">
        <v>83</v>
      </c>
      <c r="F418" s="15" t="s">
        <v>440</v>
      </c>
      <c r="G418" s="16">
        <v>921.84</v>
      </c>
      <c r="H418" s="17">
        <v>921.84</v>
      </c>
      <c r="I418" s="18"/>
      <c r="J418" s="27">
        <v>0</v>
      </c>
      <c r="K418" s="19">
        <f t="shared" si="20"/>
        <v>0</v>
      </c>
      <c r="L418" s="19"/>
      <c r="M418" s="32"/>
      <c r="N418" t="s">
        <v>35</v>
      </c>
      <c r="O418" t="s">
        <v>36</v>
      </c>
    </row>
    <row r="419" spans="1:15" ht="11.25" customHeight="1" x14ac:dyDescent="0.2">
      <c r="A419" s="2" t="s">
        <v>435</v>
      </c>
      <c r="B419" s="2" t="s">
        <v>436</v>
      </c>
      <c r="C419" s="2" t="s">
        <v>212</v>
      </c>
      <c r="D419" s="2" t="s">
        <v>86</v>
      </c>
      <c r="F419" s="15" t="s">
        <v>441</v>
      </c>
      <c r="G419" s="16">
        <v>921.84</v>
      </c>
      <c r="H419" s="17">
        <v>921.84</v>
      </c>
      <c r="I419" s="18"/>
      <c r="J419" s="27">
        <v>0</v>
      </c>
      <c r="K419" s="19">
        <f t="shared" si="20"/>
        <v>0</v>
      </c>
      <c r="L419" s="19"/>
      <c r="M419" s="32"/>
      <c r="N419" t="s">
        <v>35</v>
      </c>
      <c r="O419" t="s">
        <v>36</v>
      </c>
    </row>
    <row r="420" spans="1:15" ht="11.25" customHeight="1" x14ac:dyDescent="0.2">
      <c r="A420" s="2" t="s">
        <v>435</v>
      </c>
      <c r="B420" s="2" t="s">
        <v>436</v>
      </c>
      <c r="C420" s="2" t="s">
        <v>345</v>
      </c>
      <c r="D420" s="2" t="s">
        <v>86</v>
      </c>
      <c r="F420" s="15" t="s">
        <v>442</v>
      </c>
      <c r="G420" s="16">
        <v>921.84</v>
      </c>
      <c r="H420" s="17">
        <v>921.84</v>
      </c>
      <c r="I420" s="18"/>
      <c r="J420" s="27">
        <v>0</v>
      </c>
      <c r="K420" s="19">
        <f t="shared" si="20"/>
        <v>0</v>
      </c>
      <c r="L420" s="19"/>
      <c r="M420" s="32"/>
      <c r="N420" t="s">
        <v>35</v>
      </c>
      <c r="O420" t="s">
        <v>36</v>
      </c>
    </row>
    <row r="421" spans="1:15" ht="11.25" customHeight="1" x14ac:dyDescent="0.2">
      <c r="A421" s="2" t="s">
        <v>435</v>
      </c>
      <c r="B421" s="2" t="s">
        <v>436</v>
      </c>
      <c r="C421" s="2" t="s">
        <v>212</v>
      </c>
      <c r="D421" s="2" t="s">
        <v>89</v>
      </c>
      <c r="F421" s="15" t="s">
        <v>443</v>
      </c>
      <c r="G421" s="16">
        <v>921.84</v>
      </c>
      <c r="H421" s="17">
        <v>921.84</v>
      </c>
      <c r="I421" s="18"/>
      <c r="J421" s="27">
        <v>0</v>
      </c>
      <c r="K421" s="19">
        <f t="shared" si="20"/>
        <v>0</v>
      </c>
      <c r="L421" s="19"/>
      <c r="M421" s="32"/>
      <c r="N421" t="s">
        <v>35</v>
      </c>
      <c r="O421" t="s">
        <v>36</v>
      </c>
    </row>
    <row r="422" spans="1:15" ht="11.25" customHeight="1" x14ac:dyDescent="0.2">
      <c r="A422" s="2" t="s">
        <v>435</v>
      </c>
      <c r="B422" s="2" t="s">
        <v>436</v>
      </c>
      <c r="C422" s="2" t="s">
        <v>345</v>
      </c>
      <c r="D422" s="2" t="s">
        <v>89</v>
      </c>
      <c r="F422" s="15" t="s">
        <v>444</v>
      </c>
      <c r="G422" s="16">
        <v>921.84</v>
      </c>
      <c r="H422" s="17">
        <v>921.84</v>
      </c>
      <c r="I422" s="18"/>
      <c r="J422" s="27">
        <v>0</v>
      </c>
      <c r="K422" s="19">
        <f t="shared" si="20"/>
        <v>0</v>
      </c>
      <c r="L422" s="19"/>
      <c r="M422" s="32"/>
      <c r="N422" t="s">
        <v>35</v>
      </c>
      <c r="O422" t="s">
        <v>36</v>
      </c>
    </row>
    <row r="423" spans="1:15" ht="11.25" customHeight="1" x14ac:dyDescent="0.2">
      <c r="A423" s="2" t="s">
        <v>435</v>
      </c>
      <c r="B423" s="2" t="s">
        <v>436</v>
      </c>
      <c r="C423" s="2" t="s">
        <v>212</v>
      </c>
      <c r="D423" s="2" t="s">
        <v>92</v>
      </c>
      <c r="F423" s="15" t="s">
        <v>445</v>
      </c>
      <c r="G423" s="16">
        <v>921.84</v>
      </c>
      <c r="H423" s="17">
        <v>921.84</v>
      </c>
      <c r="I423" s="18"/>
      <c r="J423" s="27">
        <v>0</v>
      </c>
      <c r="K423" s="19">
        <f t="shared" si="20"/>
        <v>0</v>
      </c>
      <c r="L423" s="19"/>
      <c r="M423" s="32"/>
      <c r="N423" t="s">
        <v>35</v>
      </c>
      <c r="O423" t="s">
        <v>36</v>
      </c>
    </row>
    <row r="424" spans="1:15" ht="11.25" customHeight="1" x14ac:dyDescent="0.2">
      <c r="A424" s="2" t="s">
        <v>435</v>
      </c>
      <c r="B424" s="2" t="s">
        <v>436</v>
      </c>
      <c r="C424" s="2" t="s">
        <v>345</v>
      </c>
      <c r="D424" s="2" t="s">
        <v>92</v>
      </c>
      <c r="F424" s="15" t="s">
        <v>446</v>
      </c>
      <c r="G424" s="16">
        <v>921.84</v>
      </c>
      <c r="H424" s="17">
        <v>921.84</v>
      </c>
      <c r="I424" s="18"/>
      <c r="J424" s="27">
        <v>0</v>
      </c>
      <c r="K424" s="19">
        <f t="shared" si="20"/>
        <v>0</v>
      </c>
      <c r="L424" s="19"/>
      <c r="M424" s="32"/>
      <c r="N424" t="s">
        <v>35</v>
      </c>
      <c r="O424" t="s">
        <v>36</v>
      </c>
    </row>
    <row r="425" spans="1:15" ht="11.25" customHeight="1" x14ac:dyDescent="0.2">
      <c r="A425" s="2" t="s">
        <v>435</v>
      </c>
      <c r="B425" s="2" t="s">
        <v>436</v>
      </c>
      <c r="C425" s="2" t="s">
        <v>212</v>
      </c>
      <c r="D425" s="2" t="s">
        <v>95</v>
      </c>
      <c r="F425" s="15" t="s">
        <v>447</v>
      </c>
      <c r="G425" s="16">
        <v>921.84</v>
      </c>
      <c r="H425" s="17">
        <v>921.84</v>
      </c>
      <c r="I425" s="18"/>
      <c r="J425" s="27">
        <v>0</v>
      </c>
      <c r="K425" s="19">
        <f t="shared" si="20"/>
        <v>0</v>
      </c>
      <c r="L425" s="19"/>
      <c r="M425" s="32"/>
      <c r="N425" t="s">
        <v>35</v>
      </c>
      <c r="O425" t="s">
        <v>36</v>
      </c>
    </row>
    <row r="426" spans="1:15" ht="11.25" customHeight="1" x14ac:dyDescent="0.2">
      <c r="A426" s="2" t="s">
        <v>435</v>
      </c>
      <c r="B426" s="2" t="s">
        <v>436</v>
      </c>
      <c r="C426" s="2" t="s">
        <v>345</v>
      </c>
      <c r="D426" s="2" t="s">
        <v>95</v>
      </c>
      <c r="F426" s="15" t="s">
        <v>448</v>
      </c>
      <c r="G426" s="16">
        <v>921.84</v>
      </c>
      <c r="H426" s="17">
        <v>921.84</v>
      </c>
      <c r="I426" s="18"/>
      <c r="J426" s="27">
        <v>0</v>
      </c>
      <c r="K426" s="19">
        <f t="shared" si="20"/>
        <v>0</v>
      </c>
      <c r="L426" s="19"/>
      <c r="M426" s="32"/>
      <c r="N426" t="s">
        <v>35</v>
      </c>
      <c r="O426" t="s">
        <v>36</v>
      </c>
    </row>
    <row r="427" spans="1:15" ht="11.25" customHeight="1" x14ac:dyDescent="0.2">
      <c r="A427">
        <v>1</v>
      </c>
      <c r="F427" s="7" t="s">
        <v>449</v>
      </c>
      <c r="G427" s="8"/>
      <c r="H427" s="9"/>
      <c r="I427" s="9"/>
      <c r="J427" s="9"/>
      <c r="K427" s="9"/>
      <c r="L427" s="9"/>
      <c r="M427" s="9"/>
      <c r="N427" t="s">
        <v>13</v>
      </c>
    </row>
    <row r="428" spans="1:15" ht="14.25" customHeight="1" x14ac:dyDescent="0.25">
      <c r="A428" s="2">
        <v>1</v>
      </c>
      <c r="B428" s="2"/>
      <c r="C428" s="2"/>
      <c r="D428" s="2"/>
      <c r="F428" s="10" t="s">
        <v>14</v>
      </c>
      <c r="G428" s="11"/>
      <c r="H428" s="12"/>
      <c r="I428" s="12"/>
      <c r="J428" s="12">
        <f>SUMIF(N429:N429,"=4",J429:J429)</f>
        <v>0</v>
      </c>
      <c r="K428" s="12">
        <f>SUMIF(N429:N429,"=4",K429:K429)</f>
        <v>0</v>
      </c>
      <c r="L428" s="12"/>
      <c r="M428" s="12"/>
      <c r="N428" t="s">
        <v>15</v>
      </c>
      <c r="O428" t="s">
        <v>16</v>
      </c>
    </row>
    <row r="429" spans="1:15" ht="14.25" customHeight="1" x14ac:dyDescent="0.25">
      <c r="A429" s="2">
        <v>1</v>
      </c>
      <c r="B429" s="2"/>
      <c r="C429" s="2"/>
      <c r="D429" s="2"/>
      <c r="F429" s="10" t="s">
        <v>17</v>
      </c>
      <c r="G429" s="11"/>
      <c r="H429" s="12"/>
      <c r="I429" s="12"/>
      <c r="J429" s="12">
        <f>SUMIF(N430:N465,"=5",J430:J465)</f>
        <v>0</v>
      </c>
      <c r="K429" s="12">
        <f>SUMIF(N430:N465,"=5",K430:K465)</f>
        <v>0</v>
      </c>
      <c r="L429" s="12"/>
      <c r="M429" s="12"/>
      <c r="N429" t="s">
        <v>18</v>
      </c>
      <c r="O429" t="s">
        <v>450</v>
      </c>
    </row>
    <row r="430" spans="1:15" ht="14.25" customHeight="1" x14ac:dyDescent="0.25">
      <c r="A430" s="2">
        <v>1</v>
      </c>
      <c r="B430" s="2"/>
      <c r="C430" s="2"/>
      <c r="D430" s="2"/>
      <c r="F430" s="10" t="s">
        <v>20</v>
      </c>
      <c r="G430" s="11"/>
      <c r="H430" s="12"/>
      <c r="I430" s="12"/>
      <c r="J430" s="12">
        <f>SUMIF(N431:N431,"=6",J431:J431)</f>
        <v>0</v>
      </c>
      <c r="K430" s="12">
        <f>SUMIF(N431:N431,"=6",K431:K431)</f>
        <v>0</v>
      </c>
      <c r="L430" s="12"/>
      <c r="M430" s="12"/>
      <c r="N430" t="s">
        <v>21</v>
      </c>
      <c r="O430" t="s">
        <v>22</v>
      </c>
    </row>
    <row r="431" spans="1:15" ht="14.25" customHeight="1" x14ac:dyDescent="0.25">
      <c r="A431" s="2">
        <v>1</v>
      </c>
      <c r="B431" s="2"/>
      <c r="C431" s="2"/>
      <c r="D431" s="2"/>
      <c r="F431" s="10" t="s">
        <v>23</v>
      </c>
      <c r="G431" s="11"/>
      <c r="H431" s="12"/>
      <c r="I431" s="12"/>
      <c r="J431" s="12">
        <f>SUMIF(N432:N464,"=7",J432:J464)</f>
        <v>0</v>
      </c>
      <c r="K431" s="12">
        <f>SUMIF(N432:N464,"=7",K432:K464)</f>
        <v>0</v>
      </c>
      <c r="L431" s="12"/>
      <c r="M431" s="12"/>
      <c r="N431" t="s">
        <v>24</v>
      </c>
      <c r="O431" t="s">
        <v>162</v>
      </c>
    </row>
    <row r="432" spans="1:15" ht="22.5" customHeight="1" x14ac:dyDescent="0.2">
      <c r="A432" s="2">
        <v>1</v>
      </c>
      <c r="B432" s="2"/>
      <c r="C432" s="2"/>
      <c r="D432" s="2"/>
      <c r="F432" s="13" t="s">
        <v>451</v>
      </c>
      <c r="G432" s="26">
        <f>G433</f>
        <v>1032.24</v>
      </c>
      <c r="H432" s="28">
        <f>H433</f>
        <v>1290.3</v>
      </c>
      <c r="I432" s="29">
        <f>I433</f>
        <v>20</v>
      </c>
      <c r="J432" s="14">
        <f>SUM(J433:J442)</f>
        <v>0</v>
      </c>
      <c r="K432" s="14">
        <f>SUM(K433:K442)</f>
        <v>0</v>
      </c>
      <c r="L432" s="14"/>
      <c r="M432" s="14"/>
      <c r="N432" t="s">
        <v>27</v>
      </c>
      <c r="O432" t="s">
        <v>132</v>
      </c>
    </row>
    <row r="433" spans="1:15" ht="11.25" customHeight="1" x14ac:dyDescent="0.2">
      <c r="A433" s="2" t="s">
        <v>452</v>
      </c>
      <c r="B433" s="2" t="s">
        <v>453</v>
      </c>
      <c r="C433" s="2" t="s">
        <v>454</v>
      </c>
      <c r="D433" s="2" t="s">
        <v>32</v>
      </c>
      <c r="F433" s="30" t="s">
        <v>455</v>
      </c>
      <c r="G433" s="24">
        <v>1032.24</v>
      </c>
      <c r="H433" s="21">
        <v>1290.3</v>
      </c>
      <c r="I433" s="23">
        <v>20</v>
      </c>
      <c r="J433" s="27">
        <v>0</v>
      </c>
      <c r="K433" s="19">
        <f t="shared" ref="K433:K442" si="21">G433*J433</f>
        <v>0</v>
      </c>
      <c r="L433" s="19"/>
      <c r="M433" s="32" t="s">
        <v>456</v>
      </c>
      <c r="N433" t="s">
        <v>35</v>
      </c>
      <c r="O433" t="s">
        <v>36</v>
      </c>
    </row>
    <row r="434" spans="1:15" ht="11.25" customHeight="1" x14ac:dyDescent="0.2">
      <c r="A434" s="2" t="s">
        <v>452</v>
      </c>
      <c r="B434" s="2" t="s">
        <v>453</v>
      </c>
      <c r="C434" s="2" t="s">
        <v>457</v>
      </c>
      <c r="D434" s="2" t="s">
        <v>32</v>
      </c>
      <c r="F434" s="30" t="s">
        <v>458</v>
      </c>
      <c r="G434" s="24">
        <v>1032.24</v>
      </c>
      <c r="H434" s="21">
        <v>1290.3</v>
      </c>
      <c r="I434" s="23">
        <v>20</v>
      </c>
      <c r="J434" s="27">
        <v>0</v>
      </c>
      <c r="K434" s="19">
        <f t="shared" si="21"/>
        <v>0</v>
      </c>
      <c r="L434" s="19"/>
      <c r="M434" s="32"/>
      <c r="N434" t="s">
        <v>35</v>
      </c>
      <c r="O434" t="s">
        <v>36</v>
      </c>
    </row>
    <row r="435" spans="1:15" ht="11.25" customHeight="1" x14ac:dyDescent="0.2">
      <c r="A435" s="2" t="s">
        <v>452</v>
      </c>
      <c r="B435" s="2" t="s">
        <v>453</v>
      </c>
      <c r="C435" s="2" t="s">
        <v>454</v>
      </c>
      <c r="D435" s="2" t="s">
        <v>37</v>
      </c>
      <c r="F435" s="30" t="s">
        <v>459</v>
      </c>
      <c r="G435" s="24">
        <v>1032.24</v>
      </c>
      <c r="H435" s="21">
        <v>1290.3</v>
      </c>
      <c r="I435" s="23">
        <v>20</v>
      </c>
      <c r="J435" s="27">
        <v>0</v>
      </c>
      <c r="K435" s="19">
        <f t="shared" si="21"/>
        <v>0</v>
      </c>
      <c r="L435" s="19"/>
      <c r="M435" s="32"/>
      <c r="N435" t="s">
        <v>35</v>
      </c>
      <c r="O435" t="s">
        <v>36</v>
      </c>
    </row>
    <row r="436" spans="1:15" ht="11.25" customHeight="1" x14ac:dyDescent="0.2">
      <c r="A436" s="2" t="s">
        <v>452</v>
      </c>
      <c r="B436" s="2" t="s">
        <v>453</v>
      </c>
      <c r="C436" s="2" t="s">
        <v>457</v>
      </c>
      <c r="D436" s="2" t="s">
        <v>37</v>
      </c>
      <c r="F436" s="30" t="s">
        <v>460</v>
      </c>
      <c r="G436" s="24">
        <v>1032.24</v>
      </c>
      <c r="H436" s="21">
        <v>1290.3</v>
      </c>
      <c r="I436" s="23">
        <v>20</v>
      </c>
      <c r="J436" s="27">
        <v>0</v>
      </c>
      <c r="K436" s="19">
        <f t="shared" si="21"/>
        <v>0</v>
      </c>
      <c r="L436" s="19"/>
      <c r="M436" s="32"/>
      <c r="N436" t="s">
        <v>35</v>
      </c>
      <c r="O436" t="s">
        <v>36</v>
      </c>
    </row>
    <row r="437" spans="1:15" ht="11.25" customHeight="1" x14ac:dyDescent="0.2">
      <c r="A437" s="2" t="s">
        <v>452</v>
      </c>
      <c r="B437" s="2" t="s">
        <v>453</v>
      </c>
      <c r="C437" s="2" t="s">
        <v>454</v>
      </c>
      <c r="D437" s="2" t="s">
        <v>39</v>
      </c>
      <c r="F437" s="30" t="s">
        <v>461</v>
      </c>
      <c r="G437" s="24">
        <v>1032.24</v>
      </c>
      <c r="H437" s="21">
        <v>1290.3</v>
      </c>
      <c r="I437" s="23">
        <v>20</v>
      </c>
      <c r="J437" s="27">
        <v>0</v>
      </c>
      <c r="K437" s="19">
        <f t="shared" si="21"/>
        <v>0</v>
      </c>
      <c r="L437" s="19"/>
      <c r="M437" s="32"/>
      <c r="N437" t="s">
        <v>35</v>
      </c>
      <c r="O437" t="s">
        <v>36</v>
      </c>
    </row>
    <row r="438" spans="1:15" ht="11.25" customHeight="1" x14ac:dyDescent="0.2">
      <c r="A438" s="2" t="s">
        <v>452</v>
      </c>
      <c r="B438" s="2" t="s">
        <v>453</v>
      </c>
      <c r="C438" s="2" t="s">
        <v>457</v>
      </c>
      <c r="D438" s="2" t="s">
        <v>39</v>
      </c>
      <c r="F438" s="30" t="s">
        <v>462</v>
      </c>
      <c r="G438" s="24">
        <v>1032.24</v>
      </c>
      <c r="H438" s="21">
        <v>1290.3</v>
      </c>
      <c r="I438" s="23">
        <v>20</v>
      </c>
      <c r="J438" s="27">
        <v>0</v>
      </c>
      <c r="K438" s="19">
        <f t="shared" si="21"/>
        <v>0</v>
      </c>
      <c r="L438" s="19"/>
      <c r="M438" s="32"/>
      <c r="N438" t="s">
        <v>35</v>
      </c>
      <c r="O438" t="s">
        <v>36</v>
      </c>
    </row>
    <row r="439" spans="1:15" ht="11.25" customHeight="1" x14ac:dyDescent="0.2">
      <c r="A439" s="2" t="s">
        <v>452</v>
      </c>
      <c r="B439" s="2" t="s">
        <v>453</v>
      </c>
      <c r="C439" s="2" t="s">
        <v>454</v>
      </c>
      <c r="D439" s="2" t="s">
        <v>41</v>
      </c>
      <c r="F439" s="30" t="s">
        <v>463</v>
      </c>
      <c r="G439" s="24">
        <v>1032.24</v>
      </c>
      <c r="H439" s="21">
        <v>1290.3</v>
      </c>
      <c r="I439" s="23">
        <v>20</v>
      </c>
      <c r="J439" s="27">
        <v>0</v>
      </c>
      <c r="K439" s="19">
        <f t="shared" si="21"/>
        <v>0</v>
      </c>
      <c r="L439" s="19"/>
      <c r="M439" s="32"/>
      <c r="N439" t="s">
        <v>35</v>
      </c>
      <c r="O439" t="s">
        <v>36</v>
      </c>
    </row>
    <row r="440" spans="1:15" ht="11.25" customHeight="1" x14ac:dyDescent="0.2">
      <c r="A440" s="2" t="s">
        <v>452</v>
      </c>
      <c r="B440" s="2" t="s">
        <v>453</v>
      </c>
      <c r="C440" s="2" t="s">
        <v>457</v>
      </c>
      <c r="D440" s="2" t="s">
        <v>41</v>
      </c>
      <c r="F440" s="30" t="s">
        <v>464</v>
      </c>
      <c r="G440" s="24">
        <v>1032.24</v>
      </c>
      <c r="H440" s="21">
        <v>1290.3</v>
      </c>
      <c r="I440" s="23">
        <v>20</v>
      </c>
      <c r="J440" s="27">
        <v>0</v>
      </c>
      <c r="K440" s="19">
        <f t="shared" si="21"/>
        <v>0</v>
      </c>
      <c r="L440" s="19"/>
      <c r="M440" s="32"/>
      <c r="N440" t="s">
        <v>35</v>
      </c>
      <c r="O440" t="s">
        <v>36</v>
      </c>
    </row>
    <row r="441" spans="1:15" ht="11.25" customHeight="1" x14ac:dyDescent="0.2">
      <c r="A441" s="2" t="s">
        <v>452</v>
      </c>
      <c r="B441" s="2" t="s">
        <v>453</v>
      </c>
      <c r="C441" s="2" t="s">
        <v>454</v>
      </c>
      <c r="D441" s="2" t="s">
        <v>43</v>
      </c>
      <c r="F441" s="30" t="s">
        <v>465</v>
      </c>
      <c r="G441" s="24">
        <v>1032.24</v>
      </c>
      <c r="H441" s="21">
        <v>1290.3</v>
      </c>
      <c r="I441" s="23">
        <v>20</v>
      </c>
      <c r="J441" s="27">
        <v>0</v>
      </c>
      <c r="K441" s="19">
        <f t="shared" si="21"/>
        <v>0</v>
      </c>
      <c r="L441" s="19"/>
      <c r="M441" s="32"/>
      <c r="N441" t="s">
        <v>35</v>
      </c>
      <c r="O441" t="s">
        <v>36</v>
      </c>
    </row>
    <row r="442" spans="1:15" ht="11.25" customHeight="1" x14ac:dyDescent="0.2">
      <c r="A442" s="2" t="s">
        <v>452</v>
      </c>
      <c r="B442" s="2" t="s">
        <v>453</v>
      </c>
      <c r="C442" s="2" t="s">
        <v>457</v>
      </c>
      <c r="D442" s="2" t="s">
        <v>43</v>
      </c>
      <c r="F442" s="30" t="s">
        <v>466</v>
      </c>
      <c r="G442" s="24">
        <v>1032.24</v>
      </c>
      <c r="H442" s="21">
        <v>1290.3</v>
      </c>
      <c r="I442" s="23">
        <v>20</v>
      </c>
      <c r="J442" s="27">
        <v>0</v>
      </c>
      <c r="K442" s="19">
        <f t="shared" si="21"/>
        <v>0</v>
      </c>
      <c r="L442" s="19"/>
      <c r="M442" s="32"/>
      <c r="N442" t="s">
        <v>35</v>
      </c>
      <c r="O442" t="s">
        <v>36</v>
      </c>
    </row>
    <row r="443" spans="1:15" ht="22.5" customHeight="1" x14ac:dyDescent="0.2">
      <c r="A443" s="2">
        <v>1</v>
      </c>
      <c r="B443" s="2"/>
      <c r="C443" s="2"/>
      <c r="D443" s="2"/>
      <c r="F443" s="13" t="s">
        <v>467</v>
      </c>
      <c r="G443" s="26">
        <f>G444</f>
        <v>888.72</v>
      </c>
      <c r="H443" s="26">
        <f>H444</f>
        <v>888.72</v>
      </c>
      <c r="I443" s="14">
        <f>I444</f>
        <v>0</v>
      </c>
      <c r="J443" s="14">
        <f>SUM(J444:J453)</f>
        <v>0</v>
      </c>
      <c r="K443" s="14">
        <f>SUM(K444:K453)</f>
        <v>0</v>
      </c>
      <c r="L443" s="14"/>
      <c r="M443" s="14"/>
      <c r="N443" t="s">
        <v>27</v>
      </c>
      <c r="O443" t="s">
        <v>132</v>
      </c>
    </row>
    <row r="444" spans="1:15" ht="21" customHeight="1" x14ac:dyDescent="0.2">
      <c r="A444" s="2" t="s">
        <v>468</v>
      </c>
      <c r="B444" s="2" t="s">
        <v>469</v>
      </c>
      <c r="C444" s="2" t="s">
        <v>222</v>
      </c>
      <c r="D444" s="2" t="s">
        <v>32</v>
      </c>
      <c r="F444" s="30" t="s">
        <v>470</v>
      </c>
      <c r="G444" s="16">
        <v>888.72</v>
      </c>
      <c r="H444" s="17">
        <v>888.72</v>
      </c>
      <c r="I444" s="18"/>
      <c r="J444" s="27">
        <v>0</v>
      </c>
      <c r="K444" s="19">
        <f t="shared" ref="K444:K453" si="22">G444*J444</f>
        <v>0</v>
      </c>
      <c r="L444" s="19"/>
      <c r="M444" s="32" t="s">
        <v>471</v>
      </c>
      <c r="N444" t="s">
        <v>35</v>
      </c>
      <c r="O444" t="s">
        <v>36</v>
      </c>
    </row>
    <row r="445" spans="1:15" ht="21" customHeight="1" x14ac:dyDescent="0.2">
      <c r="A445" s="2" t="s">
        <v>468</v>
      </c>
      <c r="B445" s="2" t="s">
        <v>469</v>
      </c>
      <c r="C445" s="2" t="s">
        <v>81</v>
      </c>
      <c r="D445" s="2" t="s">
        <v>32</v>
      </c>
      <c r="F445" s="30" t="s">
        <v>472</v>
      </c>
      <c r="G445" s="16">
        <v>888.72</v>
      </c>
      <c r="H445" s="17">
        <v>888.72</v>
      </c>
      <c r="I445" s="18"/>
      <c r="J445" s="27">
        <v>0</v>
      </c>
      <c r="K445" s="19">
        <f t="shared" si="22"/>
        <v>0</v>
      </c>
      <c r="L445" s="19"/>
      <c r="M445" s="32"/>
      <c r="N445" t="s">
        <v>35</v>
      </c>
      <c r="O445" t="s">
        <v>36</v>
      </c>
    </row>
    <row r="446" spans="1:15" ht="21" customHeight="1" x14ac:dyDescent="0.2">
      <c r="A446" s="2" t="s">
        <v>468</v>
      </c>
      <c r="B446" s="2" t="s">
        <v>469</v>
      </c>
      <c r="C446" s="2" t="s">
        <v>222</v>
      </c>
      <c r="D446" s="2" t="s">
        <v>37</v>
      </c>
      <c r="F446" s="30" t="s">
        <v>473</v>
      </c>
      <c r="G446" s="16">
        <v>888.72</v>
      </c>
      <c r="H446" s="17">
        <v>888.72</v>
      </c>
      <c r="I446" s="18"/>
      <c r="J446" s="27">
        <v>0</v>
      </c>
      <c r="K446" s="19">
        <f t="shared" si="22"/>
        <v>0</v>
      </c>
      <c r="L446" s="19"/>
      <c r="M446" s="32"/>
      <c r="N446" t="s">
        <v>35</v>
      </c>
      <c r="O446" t="s">
        <v>36</v>
      </c>
    </row>
    <row r="447" spans="1:15" ht="21" customHeight="1" x14ac:dyDescent="0.2">
      <c r="A447" s="2" t="s">
        <v>468</v>
      </c>
      <c r="B447" s="2" t="s">
        <v>469</v>
      </c>
      <c r="C447" s="2" t="s">
        <v>81</v>
      </c>
      <c r="D447" s="2" t="s">
        <v>37</v>
      </c>
      <c r="F447" s="30" t="s">
        <v>474</v>
      </c>
      <c r="G447" s="16">
        <v>888.72</v>
      </c>
      <c r="H447" s="17">
        <v>888.72</v>
      </c>
      <c r="I447" s="18"/>
      <c r="J447" s="27">
        <v>0</v>
      </c>
      <c r="K447" s="19">
        <f t="shared" si="22"/>
        <v>0</v>
      </c>
      <c r="L447" s="19"/>
      <c r="M447" s="32"/>
      <c r="N447" t="s">
        <v>35</v>
      </c>
      <c r="O447" t="s">
        <v>36</v>
      </c>
    </row>
    <row r="448" spans="1:15" ht="21" customHeight="1" x14ac:dyDescent="0.2">
      <c r="A448" s="2" t="s">
        <v>468</v>
      </c>
      <c r="B448" s="2" t="s">
        <v>469</v>
      </c>
      <c r="C448" s="2" t="s">
        <v>222</v>
      </c>
      <c r="D448" s="2" t="s">
        <v>39</v>
      </c>
      <c r="F448" s="30" t="s">
        <v>475</v>
      </c>
      <c r="G448" s="16">
        <v>888.72</v>
      </c>
      <c r="H448" s="17">
        <v>888.72</v>
      </c>
      <c r="I448" s="18"/>
      <c r="J448" s="27">
        <v>0</v>
      </c>
      <c r="K448" s="19">
        <f t="shared" si="22"/>
        <v>0</v>
      </c>
      <c r="L448" s="19"/>
      <c r="M448" s="32"/>
      <c r="N448" t="s">
        <v>35</v>
      </c>
      <c r="O448" t="s">
        <v>36</v>
      </c>
    </row>
    <row r="449" spans="1:15" ht="21" customHeight="1" x14ac:dyDescent="0.2">
      <c r="A449" s="2" t="s">
        <v>468</v>
      </c>
      <c r="B449" s="2" t="s">
        <v>469</v>
      </c>
      <c r="C449" s="2" t="s">
        <v>81</v>
      </c>
      <c r="D449" s="2" t="s">
        <v>39</v>
      </c>
      <c r="F449" s="30" t="s">
        <v>476</v>
      </c>
      <c r="G449" s="16">
        <v>888.72</v>
      </c>
      <c r="H449" s="17">
        <v>888.72</v>
      </c>
      <c r="I449" s="18"/>
      <c r="J449" s="27">
        <v>0</v>
      </c>
      <c r="K449" s="19">
        <f t="shared" si="22"/>
        <v>0</v>
      </c>
      <c r="L449" s="19"/>
      <c r="M449" s="32"/>
      <c r="N449" t="s">
        <v>35</v>
      </c>
      <c r="O449" t="s">
        <v>36</v>
      </c>
    </row>
    <row r="450" spans="1:15" ht="21" customHeight="1" x14ac:dyDescent="0.2">
      <c r="A450" s="2" t="s">
        <v>468</v>
      </c>
      <c r="B450" s="2" t="s">
        <v>469</v>
      </c>
      <c r="C450" s="2" t="s">
        <v>222</v>
      </c>
      <c r="D450" s="2" t="s">
        <v>41</v>
      </c>
      <c r="F450" s="30" t="s">
        <v>477</v>
      </c>
      <c r="G450" s="16">
        <v>888.72</v>
      </c>
      <c r="H450" s="17">
        <v>888.72</v>
      </c>
      <c r="I450" s="18"/>
      <c r="J450" s="27">
        <v>0</v>
      </c>
      <c r="K450" s="19">
        <f t="shared" si="22"/>
        <v>0</v>
      </c>
      <c r="L450" s="19"/>
      <c r="M450" s="32"/>
      <c r="N450" t="s">
        <v>35</v>
      </c>
      <c r="O450" t="s">
        <v>36</v>
      </c>
    </row>
    <row r="451" spans="1:15" ht="21" customHeight="1" x14ac:dyDescent="0.2">
      <c r="A451" s="2" t="s">
        <v>468</v>
      </c>
      <c r="B451" s="2" t="s">
        <v>469</v>
      </c>
      <c r="C451" s="2" t="s">
        <v>81</v>
      </c>
      <c r="D451" s="2" t="s">
        <v>41</v>
      </c>
      <c r="F451" s="30" t="s">
        <v>478</v>
      </c>
      <c r="G451" s="16">
        <v>888.72</v>
      </c>
      <c r="H451" s="17">
        <v>888.72</v>
      </c>
      <c r="I451" s="18"/>
      <c r="J451" s="27">
        <v>0</v>
      </c>
      <c r="K451" s="19">
        <f t="shared" si="22"/>
        <v>0</v>
      </c>
      <c r="L451" s="19"/>
      <c r="M451" s="32"/>
      <c r="N451" t="s">
        <v>35</v>
      </c>
      <c r="O451" t="s">
        <v>36</v>
      </c>
    </row>
    <row r="452" spans="1:15" ht="21" customHeight="1" x14ac:dyDescent="0.2">
      <c r="A452" s="2" t="s">
        <v>468</v>
      </c>
      <c r="B452" s="2" t="s">
        <v>469</v>
      </c>
      <c r="C452" s="2" t="s">
        <v>222</v>
      </c>
      <c r="D452" s="2" t="s">
        <v>43</v>
      </c>
      <c r="F452" s="30" t="s">
        <v>479</v>
      </c>
      <c r="G452" s="16">
        <v>888.72</v>
      </c>
      <c r="H452" s="17">
        <v>888.72</v>
      </c>
      <c r="I452" s="18"/>
      <c r="J452" s="27">
        <v>0</v>
      </c>
      <c r="K452" s="19">
        <f t="shared" si="22"/>
        <v>0</v>
      </c>
      <c r="L452" s="19"/>
      <c r="M452" s="32"/>
      <c r="N452" t="s">
        <v>35</v>
      </c>
      <c r="O452" t="s">
        <v>36</v>
      </c>
    </row>
    <row r="453" spans="1:15" ht="21" customHeight="1" x14ac:dyDescent="0.2">
      <c r="A453" s="2" t="s">
        <v>468</v>
      </c>
      <c r="B453" s="2" t="s">
        <v>469</v>
      </c>
      <c r="C453" s="2" t="s">
        <v>81</v>
      </c>
      <c r="D453" s="2" t="s">
        <v>43</v>
      </c>
      <c r="F453" s="30" t="s">
        <v>480</v>
      </c>
      <c r="G453" s="16">
        <v>888.72</v>
      </c>
      <c r="H453" s="17">
        <v>888.72</v>
      </c>
      <c r="I453" s="18"/>
      <c r="J453" s="27">
        <v>0</v>
      </c>
      <c r="K453" s="19">
        <f t="shared" si="22"/>
        <v>0</v>
      </c>
      <c r="L453" s="19"/>
      <c r="M453" s="32"/>
      <c r="N453" t="s">
        <v>35</v>
      </c>
      <c r="O453" t="s">
        <v>36</v>
      </c>
    </row>
    <row r="454" spans="1:15" ht="22.5" customHeight="1" x14ac:dyDescent="0.2">
      <c r="A454" s="2">
        <v>1</v>
      </c>
      <c r="B454" s="2"/>
      <c r="C454" s="2"/>
      <c r="D454" s="2"/>
      <c r="F454" s="13" t="s">
        <v>481</v>
      </c>
      <c r="G454" s="26">
        <f>G455</f>
        <v>1288.92</v>
      </c>
      <c r="H454" s="26">
        <f>H455</f>
        <v>1611.84</v>
      </c>
      <c r="I454" s="29">
        <f>I455</f>
        <v>20</v>
      </c>
      <c r="J454" s="14">
        <f>SUM(J455:J464)</f>
        <v>0</v>
      </c>
      <c r="K454" s="14">
        <f>SUM(K455:K464)</f>
        <v>0</v>
      </c>
      <c r="L454" s="14"/>
      <c r="M454" s="14"/>
      <c r="N454" t="s">
        <v>27</v>
      </c>
      <c r="O454" t="s">
        <v>132</v>
      </c>
    </row>
    <row r="455" spans="1:15" ht="21" customHeight="1" x14ac:dyDescent="0.2">
      <c r="A455" s="2" t="s">
        <v>482</v>
      </c>
      <c r="B455" s="2" t="s">
        <v>483</v>
      </c>
      <c r="C455" s="2" t="s">
        <v>81</v>
      </c>
      <c r="D455" s="2" t="s">
        <v>32</v>
      </c>
      <c r="F455" s="30" t="s">
        <v>484</v>
      </c>
      <c r="G455" s="24">
        <v>1288.92</v>
      </c>
      <c r="H455" s="17">
        <v>1611.84</v>
      </c>
      <c r="I455" s="23">
        <v>20</v>
      </c>
      <c r="J455" s="27">
        <v>0</v>
      </c>
      <c r="K455" s="19">
        <f t="shared" ref="K455:K464" si="23">G455*J455</f>
        <v>0</v>
      </c>
      <c r="L455" s="19"/>
      <c r="M455" s="32" t="s">
        <v>485</v>
      </c>
      <c r="N455" t="s">
        <v>35</v>
      </c>
      <c r="O455" t="s">
        <v>36</v>
      </c>
    </row>
    <row r="456" spans="1:15" ht="11.25" customHeight="1" x14ac:dyDescent="0.2">
      <c r="A456" s="2" t="s">
        <v>482</v>
      </c>
      <c r="B456" s="2" t="s">
        <v>483</v>
      </c>
      <c r="C456" s="2" t="s">
        <v>457</v>
      </c>
      <c r="D456" s="2" t="s">
        <v>32</v>
      </c>
      <c r="F456" s="30" t="s">
        <v>486</v>
      </c>
      <c r="G456" s="24">
        <v>1288.92</v>
      </c>
      <c r="H456" s="17">
        <v>1611.84</v>
      </c>
      <c r="I456" s="23">
        <v>20</v>
      </c>
      <c r="J456" s="27">
        <v>0</v>
      </c>
      <c r="K456" s="19">
        <f t="shared" si="23"/>
        <v>0</v>
      </c>
      <c r="L456" s="19"/>
      <c r="M456" s="32"/>
      <c r="N456" t="s">
        <v>35</v>
      </c>
      <c r="O456" t="s">
        <v>36</v>
      </c>
    </row>
    <row r="457" spans="1:15" ht="21" customHeight="1" x14ac:dyDescent="0.2">
      <c r="A457" s="2" t="s">
        <v>482</v>
      </c>
      <c r="B457" s="2" t="s">
        <v>483</v>
      </c>
      <c r="C457" s="2" t="s">
        <v>81</v>
      </c>
      <c r="D457" s="2" t="s">
        <v>37</v>
      </c>
      <c r="F457" s="30" t="s">
        <v>487</v>
      </c>
      <c r="G457" s="24">
        <v>1288.92</v>
      </c>
      <c r="H457" s="17">
        <v>1611.84</v>
      </c>
      <c r="I457" s="23">
        <v>20</v>
      </c>
      <c r="J457" s="27">
        <v>0</v>
      </c>
      <c r="K457" s="19">
        <f t="shared" si="23"/>
        <v>0</v>
      </c>
      <c r="L457" s="19"/>
      <c r="M457" s="32"/>
      <c r="N457" t="s">
        <v>35</v>
      </c>
      <c r="O457" t="s">
        <v>36</v>
      </c>
    </row>
    <row r="458" spans="1:15" ht="11.25" customHeight="1" x14ac:dyDescent="0.2">
      <c r="A458" s="2" t="s">
        <v>482</v>
      </c>
      <c r="B458" s="2" t="s">
        <v>483</v>
      </c>
      <c r="C458" s="2" t="s">
        <v>457</v>
      </c>
      <c r="D458" s="2" t="s">
        <v>37</v>
      </c>
      <c r="F458" s="30" t="s">
        <v>488</v>
      </c>
      <c r="G458" s="24">
        <v>1288.92</v>
      </c>
      <c r="H458" s="17">
        <v>1611.84</v>
      </c>
      <c r="I458" s="23">
        <v>20</v>
      </c>
      <c r="J458" s="27">
        <v>0</v>
      </c>
      <c r="K458" s="19">
        <f t="shared" si="23"/>
        <v>0</v>
      </c>
      <c r="L458" s="19"/>
      <c r="M458" s="32"/>
      <c r="N458" t="s">
        <v>35</v>
      </c>
      <c r="O458" t="s">
        <v>36</v>
      </c>
    </row>
    <row r="459" spans="1:15" ht="21" customHeight="1" x14ac:dyDescent="0.2">
      <c r="A459" s="2" t="s">
        <v>482</v>
      </c>
      <c r="B459" s="2" t="s">
        <v>483</v>
      </c>
      <c r="C459" s="2" t="s">
        <v>81</v>
      </c>
      <c r="D459" s="2" t="s">
        <v>39</v>
      </c>
      <c r="F459" s="30" t="s">
        <v>489</v>
      </c>
      <c r="G459" s="24">
        <v>1288.92</v>
      </c>
      <c r="H459" s="17">
        <v>1611.84</v>
      </c>
      <c r="I459" s="23">
        <v>20</v>
      </c>
      <c r="J459" s="27">
        <v>0</v>
      </c>
      <c r="K459" s="19">
        <f t="shared" si="23"/>
        <v>0</v>
      </c>
      <c r="L459" s="19"/>
      <c r="M459" s="32"/>
      <c r="N459" t="s">
        <v>35</v>
      </c>
      <c r="O459" t="s">
        <v>36</v>
      </c>
    </row>
    <row r="460" spans="1:15" ht="11.25" customHeight="1" x14ac:dyDescent="0.2">
      <c r="A460" s="2" t="s">
        <v>482</v>
      </c>
      <c r="B460" s="2" t="s">
        <v>483</v>
      </c>
      <c r="C460" s="2" t="s">
        <v>457</v>
      </c>
      <c r="D460" s="2" t="s">
        <v>39</v>
      </c>
      <c r="F460" s="30" t="s">
        <v>490</v>
      </c>
      <c r="G460" s="24">
        <v>1288.92</v>
      </c>
      <c r="H460" s="17">
        <v>1611.84</v>
      </c>
      <c r="I460" s="23">
        <v>20</v>
      </c>
      <c r="J460" s="27">
        <v>0</v>
      </c>
      <c r="K460" s="19">
        <f t="shared" si="23"/>
        <v>0</v>
      </c>
      <c r="L460" s="19"/>
      <c r="M460" s="32"/>
      <c r="N460" t="s">
        <v>35</v>
      </c>
      <c r="O460" t="s">
        <v>36</v>
      </c>
    </row>
    <row r="461" spans="1:15" ht="21" customHeight="1" x14ac:dyDescent="0.2">
      <c r="A461" s="2" t="s">
        <v>482</v>
      </c>
      <c r="B461" s="2" t="s">
        <v>483</v>
      </c>
      <c r="C461" s="2" t="s">
        <v>81</v>
      </c>
      <c r="D461" s="2" t="s">
        <v>41</v>
      </c>
      <c r="F461" s="30" t="s">
        <v>491</v>
      </c>
      <c r="G461" s="24">
        <v>1288.92</v>
      </c>
      <c r="H461" s="17">
        <v>1611.84</v>
      </c>
      <c r="I461" s="23">
        <v>20</v>
      </c>
      <c r="J461" s="27">
        <v>0</v>
      </c>
      <c r="K461" s="19">
        <f t="shared" si="23"/>
        <v>0</v>
      </c>
      <c r="L461" s="19"/>
      <c r="M461" s="32"/>
      <c r="N461" t="s">
        <v>35</v>
      </c>
      <c r="O461" t="s">
        <v>36</v>
      </c>
    </row>
    <row r="462" spans="1:15" ht="11.25" customHeight="1" x14ac:dyDescent="0.2">
      <c r="A462" s="2" t="s">
        <v>482</v>
      </c>
      <c r="B462" s="2" t="s">
        <v>483</v>
      </c>
      <c r="C462" s="2" t="s">
        <v>457</v>
      </c>
      <c r="D462" s="2" t="s">
        <v>41</v>
      </c>
      <c r="F462" s="30" t="s">
        <v>492</v>
      </c>
      <c r="G462" s="24">
        <v>1288.92</v>
      </c>
      <c r="H462" s="17">
        <v>1611.84</v>
      </c>
      <c r="I462" s="23">
        <v>20</v>
      </c>
      <c r="J462" s="27">
        <v>0</v>
      </c>
      <c r="K462" s="19">
        <f t="shared" si="23"/>
        <v>0</v>
      </c>
      <c r="L462" s="19"/>
      <c r="M462" s="32"/>
      <c r="N462" t="s">
        <v>35</v>
      </c>
      <c r="O462" t="s">
        <v>36</v>
      </c>
    </row>
    <row r="463" spans="1:15" ht="21" customHeight="1" x14ac:dyDescent="0.2">
      <c r="A463" s="2" t="s">
        <v>482</v>
      </c>
      <c r="B463" s="2" t="s">
        <v>483</v>
      </c>
      <c r="C463" s="2" t="s">
        <v>81</v>
      </c>
      <c r="D463" s="2" t="s">
        <v>43</v>
      </c>
      <c r="F463" s="30" t="s">
        <v>493</v>
      </c>
      <c r="G463" s="24">
        <v>1288.92</v>
      </c>
      <c r="H463" s="17">
        <v>1611.84</v>
      </c>
      <c r="I463" s="23">
        <v>20</v>
      </c>
      <c r="J463" s="27">
        <v>0</v>
      </c>
      <c r="K463" s="19">
        <f t="shared" si="23"/>
        <v>0</v>
      </c>
      <c r="L463" s="19"/>
      <c r="M463" s="32"/>
      <c r="N463" t="s">
        <v>35</v>
      </c>
      <c r="O463" t="s">
        <v>36</v>
      </c>
    </row>
    <row r="464" spans="1:15" ht="11.25" customHeight="1" x14ac:dyDescent="0.2">
      <c r="A464" s="2" t="s">
        <v>482</v>
      </c>
      <c r="B464" s="2" t="s">
        <v>483</v>
      </c>
      <c r="C464" s="2" t="s">
        <v>457</v>
      </c>
      <c r="D464" s="2" t="s">
        <v>43</v>
      </c>
      <c r="F464" s="30" t="s">
        <v>494</v>
      </c>
      <c r="G464" s="24">
        <v>1288.92</v>
      </c>
      <c r="H464" s="17">
        <v>1611.84</v>
      </c>
      <c r="I464" s="23">
        <v>20</v>
      </c>
      <c r="J464" s="27">
        <v>0</v>
      </c>
      <c r="K464" s="19">
        <f t="shared" si="23"/>
        <v>0</v>
      </c>
      <c r="L464" s="19"/>
      <c r="M464" s="32"/>
      <c r="N464" t="s">
        <v>35</v>
      </c>
      <c r="O464" t="s">
        <v>36</v>
      </c>
    </row>
    <row r="465" spans="1:15" ht="14.25" customHeight="1" x14ac:dyDescent="0.25">
      <c r="A465" s="2">
        <v>1</v>
      </c>
      <c r="B465" s="2"/>
      <c r="C465" s="2"/>
      <c r="D465" s="2"/>
      <c r="F465" s="10" t="s">
        <v>73</v>
      </c>
      <c r="G465" s="11"/>
      <c r="H465" s="12"/>
      <c r="I465" s="12"/>
      <c r="J465" s="12">
        <f>SUMIF(N466:N466,"=6",J466:J466)</f>
        <v>0</v>
      </c>
      <c r="K465" s="12">
        <f>SUMIF(N466:N466,"=6",K466:K466)</f>
        <v>0</v>
      </c>
      <c r="L465" s="12"/>
      <c r="M465" s="12"/>
      <c r="N465" t="s">
        <v>21</v>
      </c>
      <c r="O465" t="s">
        <v>22</v>
      </c>
    </row>
    <row r="466" spans="1:15" ht="14.25" customHeight="1" x14ac:dyDescent="0.25">
      <c r="A466" s="2">
        <v>1</v>
      </c>
      <c r="B466" s="2"/>
      <c r="C466" s="2"/>
      <c r="D466" s="2"/>
      <c r="F466" s="10" t="s">
        <v>23</v>
      </c>
      <c r="G466" s="11"/>
      <c r="H466" s="12"/>
      <c r="I466" s="12"/>
      <c r="J466" s="12">
        <f>SUMIF(N467:N492,"=7",J467:J492)</f>
        <v>0</v>
      </c>
      <c r="K466" s="12">
        <f>SUMIF(N467:N492,"=7",K467:K492)</f>
        <v>0</v>
      </c>
      <c r="L466" s="12"/>
      <c r="M466" s="12"/>
      <c r="N466" t="s">
        <v>24</v>
      </c>
      <c r="O466" t="s">
        <v>74</v>
      </c>
    </row>
    <row r="467" spans="1:15" ht="22.5" customHeight="1" x14ac:dyDescent="0.2">
      <c r="A467" s="2">
        <v>1</v>
      </c>
      <c r="B467" s="2"/>
      <c r="C467" s="2"/>
      <c r="D467" s="2"/>
      <c r="F467" s="13" t="s">
        <v>495</v>
      </c>
      <c r="G467" s="26">
        <f>G468</f>
        <v>1079.1600000000001</v>
      </c>
      <c r="H467" s="26">
        <f>H468</f>
        <v>1079.1600000000001</v>
      </c>
      <c r="I467" s="14">
        <f>I468</f>
        <v>0</v>
      </c>
      <c r="J467" s="14">
        <f>SUM(J468:J479)</f>
        <v>0</v>
      </c>
      <c r="K467" s="14">
        <f>SUM(K468:K479)</f>
        <v>0</v>
      </c>
      <c r="L467" s="14"/>
      <c r="M467" s="14"/>
      <c r="N467" t="s">
        <v>27</v>
      </c>
      <c r="O467" t="s">
        <v>76</v>
      </c>
    </row>
    <row r="468" spans="1:15" ht="21" customHeight="1" x14ac:dyDescent="0.2">
      <c r="A468" s="2" t="s">
        <v>496</v>
      </c>
      <c r="B468" s="2" t="s">
        <v>497</v>
      </c>
      <c r="C468" s="2" t="s">
        <v>81</v>
      </c>
      <c r="D468" s="2" t="s">
        <v>79</v>
      </c>
      <c r="F468" s="30" t="s">
        <v>498</v>
      </c>
      <c r="G468" s="16">
        <v>1079.1600000000001</v>
      </c>
      <c r="H468" s="17">
        <v>1079.1600000000001</v>
      </c>
      <c r="I468" s="18"/>
      <c r="J468" s="27">
        <v>0</v>
      </c>
      <c r="K468" s="19">
        <f t="shared" ref="K468:K479" si="24">G468*J468</f>
        <v>0</v>
      </c>
      <c r="L468" s="19"/>
      <c r="M468" s="32" t="s">
        <v>499</v>
      </c>
      <c r="N468" t="s">
        <v>35</v>
      </c>
      <c r="O468" t="s">
        <v>36</v>
      </c>
    </row>
    <row r="469" spans="1:15" ht="11.25" customHeight="1" x14ac:dyDescent="0.2">
      <c r="A469" s="2" t="s">
        <v>496</v>
      </c>
      <c r="B469" s="2" t="s">
        <v>497</v>
      </c>
      <c r="C469" s="2" t="s">
        <v>457</v>
      </c>
      <c r="D469" s="2" t="s">
        <v>79</v>
      </c>
      <c r="F469" s="30" t="s">
        <v>500</v>
      </c>
      <c r="G469" s="16">
        <v>1079.1600000000001</v>
      </c>
      <c r="H469" s="17">
        <v>1079.1600000000001</v>
      </c>
      <c r="I469" s="18"/>
      <c r="J469" s="27">
        <v>0</v>
      </c>
      <c r="K469" s="19">
        <f t="shared" si="24"/>
        <v>0</v>
      </c>
      <c r="L469" s="19"/>
      <c r="M469" s="32"/>
      <c r="N469" t="s">
        <v>35</v>
      </c>
      <c r="O469" t="s">
        <v>36</v>
      </c>
    </row>
    <row r="470" spans="1:15" ht="21" customHeight="1" x14ac:dyDescent="0.2">
      <c r="A470" s="2" t="s">
        <v>496</v>
      </c>
      <c r="B470" s="2" t="s">
        <v>497</v>
      </c>
      <c r="C470" s="2" t="s">
        <v>81</v>
      </c>
      <c r="D470" s="2" t="s">
        <v>83</v>
      </c>
      <c r="F470" s="30" t="s">
        <v>501</v>
      </c>
      <c r="G470" s="16">
        <v>1079.1600000000001</v>
      </c>
      <c r="H470" s="17">
        <v>1079.1600000000001</v>
      </c>
      <c r="I470" s="18"/>
      <c r="J470" s="27">
        <v>0</v>
      </c>
      <c r="K470" s="19">
        <f t="shared" si="24"/>
        <v>0</v>
      </c>
      <c r="L470" s="19"/>
      <c r="M470" s="32"/>
      <c r="N470" t="s">
        <v>35</v>
      </c>
      <c r="O470" t="s">
        <v>36</v>
      </c>
    </row>
    <row r="471" spans="1:15" ht="11.25" customHeight="1" x14ac:dyDescent="0.2">
      <c r="A471" s="2" t="s">
        <v>496</v>
      </c>
      <c r="B471" s="2" t="s">
        <v>497</v>
      </c>
      <c r="C471" s="2" t="s">
        <v>457</v>
      </c>
      <c r="D471" s="2" t="s">
        <v>83</v>
      </c>
      <c r="F471" s="30" t="s">
        <v>502</v>
      </c>
      <c r="G471" s="16">
        <v>1079.1600000000001</v>
      </c>
      <c r="H471" s="17">
        <v>1079.1600000000001</v>
      </c>
      <c r="I471" s="18"/>
      <c r="J471" s="27">
        <v>0</v>
      </c>
      <c r="K471" s="19">
        <f t="shared" si="24"/>
        <v>0</v>
      </c>
      <c r="L471" s="19"/>
      <c r="M471" s="32"/>
      <c r="N471" t="s">
        <v>35</v>
      </c>
      <c r="O471" t="s">
        <v>36</v>
      </c>
    </row>
    <row r="472" spans="1:15" ht="21" customHeight="1" x14ac:dyDescent="0.2">
      <c r="A472" s="2" t="s">
        <v>496</v>
      </c>
      <c r="B472" s="2" t="s">
        <v>497</v>
      </c>
      <c r="C472" s="2" t="s">
        <v>81</v>
      </c>
      <c r="D472" s="2" t="s">
        <v>86</v>
      </c>
      <c r="F472" s="30" t="s">
        <v>503</v>
      </c>
      <c r="G472" s="16">
        <v>1079.1600000000001</v>
      </c>
      <c r="H472" s="17">
        <v>1079.1600000000001</v>
      </c>
      <c r="I472" s="18"/>
      <c r="J472" s="27">
        <v>0</v>
      </c>
      <c r="K472" s="19">
        <f t="shared" si="24"/>
        <v>0</v>
      </c>
      <c r="L472" s="19"/>
      <c r="M472" s="32"/>
      <c r="N472" t="s">
        <v>35</v>
      </c>
      <c r="O472" t="s">
        <v>36</v>
      </c>
    </row>
    <row r="473" spans="1:15" ht="11.25" customHeight="1" x14ac:dyDescent="0.2">
      <c r="A473" s="2" t="s">
        <v>496</v>
      </c>
      <c r="B473" s="2" t="s">
        <v>497</v>
      </c>
      <c r="C473" s="2" t="s">
        <v>457</v>
      </c>
      <c r="D473" s="2" t="s">
        <v>86</v>
      </c>
      <c r="F473" s="30" t="s">
        <v>504</v>
      </c>
      <c r="G473" s="16">
        <v>1079.1600000000001</v>
      </c>
      <c r="H473" s="17">
        <v>1079.1600000000001</v>
      </c>
      <c r="I473" s="18"/>
      <c r="J473" s="27">
        <v>0</v>
      </c>
      <c r="K473" s="19">
        <f t="shared" si="24"/>
        <v>0</v>
      </c>
      <c r="L473" s="19"/>
      <c r="M473" s="32"/>
      <c r="N473" t="s">
        <v>35</v>
      </c>
      <c r="O473" t="s">
        <v>36</v>
      </c>
    </row>
    <row r="474" spans="1:15" ht="21" customHeight="1" x14ac:dyDescent="0.2">
      <c r="A474" s="2" t="s">
        <v>496</v>
      </c>
      <c r="B474" s="2" t="s">
        <v>497</v>
      </c>
      <c r="C474" s="2" t="s">
        <v>81</v>
      </c>
      <c r="D474" s="2" t="s">
        <v>89</v>
      </c>
      <c r="F474" s="30" t="s">
        <v>505</v>
      </c>
      <c r="G474" s="16">
        <v>1079.1600000000001</v>
      </c>
      <c r="H474" s="17">
        <v>1079.1600000000001</v>
      </c>
      <c r="I474" s="18"/>
      <c r="J474" s="27">
        <v>0</v>
      </c>
      <c r="K474" s="19">
        <f t="shared" si="24"/>
        <v>0</v>
      </c>
      <c r="L474" s="19"/>
      <c r="M474" s="32"/>
      <c r="N474" t="s">
        <v>35</v>
      </c>
      <c r="O474" t="s">
        <v>36</v>
      </c>
    </row>
    <row r="475" spans="1:15" ht="11.25" customHeight="1" x14ac:dyDescent="0.2">
      <c r="A475" s="2" t="s">
        <v>496</v>
      </c>
      <c r="B475" s="2" t="s">
        <v>497</v>
      </c>
      <c r="C475" s="2" t="s">
        <v>457</v>
      </c>
      <c r="D475" s="2" t="s">
        <v>89</v>
      </c>
      <c r="F475" s="30" t="s">
        <v>506</v>
      </c>
      <c r="G475" s="16">
        <v>1079.1600000000001</v>
      </c>
      <c r="H475" s="17">
        <v>1079.1600000000001</v>
      </c>
      <c r="I475" s="18"/>
      <c r="J475" s="27">
        <v>0</v>
      </c>
      <c r="K475" s="19">
        <f t="shared" si="24"/>
        <v>0</v>
      </c>
      <c r="L475" s="19"/>
      <c r="M475" s="32"/>
      <c r="N475" t="s">
        <v>35</v>
      </c>
      <c r="O475" t="s">
        <v>36</v>
      </c>
    </row>
    <row r="476" spans="1:15" ht="21" customHeight="1" x14ac:dyDescent="0.2">
      <c r="A476" s="2" t="s">
        <v>496</v>
      </c>
      <c r="B476" s="2" t="s">
        <v>497</v>
      </c>
      <c r="C476" s="2" t="s">
        <v>81</v>
      </c>
      <c r="D476" s="2" t="s">
        <v>92</v>
      </c>
      <c r="F476" s="30" t="s">
        <v>507</v>
      </c>
      <c r="G476" s="16">
        <v>1079.1600000000001</v>
      </c>
      <c r="H476" s="17">
        <v>1079.1600000000001</v>
      </c>
      <c r="I476" s="18"/>
      <c r="J476" s="27">
        <v>0</v>
      </c>
      <c r="K476" s="19">
        <f t="shared" si="24"/>
        <v>0</v>
      </c>
      <c r="L476" s="19"/>
      <c r="M476" s="32"/>
      <c r="N476" t="s">
        <v>35</v>
      </c>
      <c r="O476" t="s">
        <v>36</v>
      </c>
    </row>
    <row r="477" spans="1:15" ht="11.25" customHeight="1" x14ac:dyDescent="0.2">
      <c r="A477" s="2" t="s">
        <v>496</v>
      </c>
      <c r="B477" s="2" t="s">
        <v>497</v>
      </c>
      <c r="C477" s="2" t="s">
        <v>457</v>
      </c>
      <c r="D477" s="2" t="s">
        <v>92</v>
      </c>
      <c r="F477" s="30" t="s">
        <v>508</v>
      </c>
      <c r="G477" s="16">
        <v>1079.1600000000001</v>
      </c>
      <c r="H477" s="17">
        <v>1079.1600000000001</v>
      </c>
      <c r="I477" s="18"/>
      <c r="J477" s="27">
        <v>0</v>
      </c>
      <c r="K477" s="19">
        <f t="shared" si="24"/>
        <v>0</v>
      </c>
      <c r="L477" s="19"/>
      <c r="M477" s="32"/>
      <c r="N477" t="s">
        <v>35</v>
      </c>
      <c r="O477" t="s">
        <v>36</v>
      </c>
    </row>
    <row r="478" spans="1:15" ht="21" customHeight="1" x14ac:dyDescent="0.2">
      <c r="A478" s="2" t="s">
        <v>496</v>
      </c>
      <c r="B478" s="2" t="s">
        <v>497</v>
      </c>
      <c r="C478" s="2" t="s">
        <v>81</v>
      </c>
      <c r="D478" s="2" t="s">
        <v>95</v>
      </c>
      <c r="F478" s="30" t="s">
        <v>509</v>
      </c>
      <c r="G478" s="16">
        <v>1079.1600000000001</v>
      </c>
      <c r="H478" s="17">
        <v>1079.1600000000001</v>
      </c>
      <c r="I478" s="18"/>
      <c r="J478" s="27">
        <v>0</v>
      </c>
      <c r="K478" s="19">
        <f t="shared" si="24"/>
        <v>0</v>
      </c>
      <c r="L478" s="19"/>
      <c r="M478" s="32"/>
      <c r="N478" t="s">
        <v>35</v>
      </c>
      <c r="O478" t="s">
        <v>36</v>
      </c>
    </row>
    <row r="479" spans="1:15" ht="11.25" customHeight="1" x14ac:dyDescent="0.2">
      <c r="A479" s="2" t="s">
        <v>496</v>
      </c>
      <c r="B479" s="2" t="s">
        <v>497</v>
      </c>
      <c r="C479" s="2" t="s">
        <v>457</v>
      </c>
      <c r="D479" s="2" t="s">
        <v>95</v>
      </c>
      <c r="F479" s="30" t="s">
        <v>510</v>
      </c>
      <c r="G479" s="16">
        <v>1079.1600000000001</v>
      </c>
      <c r="H479" s="17">
        <v>1079.1600000000001</v>
      </c>
      <c r="I479" s="18"/>
      <c r="J479" s="27">
        <v>0</v>
      </c>
      <c r="K479" s="19">
        <f t="shared" si="24"/>
        <v>0</v>
      </c>
      <c r="L479" s="19"/>
      <c r="M479" s="32"/>
      <c r="N479" t="s">
        <v>35</v>
      </c>
      <c r="O479" t="s">
        <v>36</v>
      </c>
    </row>
    <row r="480" spans="1:15" ht="22.5" customHeight="1" x14ac:dyDescent="0.2">
      <c r="A480" s="2">
        <v>1</v>
      </c>
      <c r="B480" s="2"/>
      <c r="C480" s="2"/>
      <c r="D480" s="2"/>
      <c r="F480" s="13" t="s">
        <v>511</v>
      </c>
      <c r="G480" s="26">
        <f>G481</f>
        <v>1480.74</v>
      </c>
      <c r="H480" s="26">
        <f>H481</f>
        <v>1850.58</v>
      </c>
      <c r="I480" s="29">
        <f>I481</f>
        <v>20</v>
      </c>
      <c r="J480" s="14">
        <f>SUM(J481:J492)</f>
        <v>0</v>
      </c>
      <c r="K480" s="14">
        <f>SUM(K481:K492)</f>
        <v>0</v>
      </c>
      <c r="L480" s="14"/>
      <c r="M480" s="14"/>
      <c r="N480" t="s">
        <v>27</v>
      </c>
      <c r="O480" t="s">
        <v>76</v>
      </c>
    </row>
    <row r="481" spans="1:15" ht="21" customHeight="1" x14ac:dyDescent="0.2">
      <c r="A481" s="2" t="s">
        <v>512</v>
      </c>
      <c r="B481" s="2" t="s">
        <v>513</v>
      </c>
      <c r="C481" s="2" t="s">
        <v>81</v>
      </c>
      <c r="D481" s="2" t="s">
        <v>79</v>
      </c>
      <c r="F481" s="30" t="s">
        <v>514</v>
      </c>
      <c r="G481" s="24">
        <v>1480.74</v>
      </c>
      <c r="H481" s="17">
        <v>1850.58</v>
      </c>
      <c r="I481" s="23">
        <v>20</v>
      </c>
      <c r="J481" s="27">
        <v>0</v>
      </c>
      <c r="K481" s="19">
        <f t="shared" ref="K481:K492" si="25">G481*J481</f>
        <v>0</v>
      </c>
      <c r="L481" s="19"/>
      <c r="M481" s="32" t="s">
        <v>515</v>
      </c>
      <c r="N481" t="s">
        <v>35</v>
      </c>
      <c r="O481" t="s">
        <v>36</v>
      </c>
    </row>
    <row r="482" spans="1:15" ht="11.25" customHeight="1" x14ac:dyDescent="0.2">
      <c r="A482" s="2" t="s">
        <v>512</v>
      </c>
      <c r="B482" s="2" t="s">
        <v>513</v>
      </c>
      <c r="C482" s="2" t="s">
        <v>457</v>
      </c>
      <c r="D482" s="2" t="s">
        <v>79</v>
      </c>
      <c r="F482" s="30" t="s">
        <v>516</v>
      </c>
      <c r="G482" s="24">
        <v>1480.74</v>
      </c>
      <c r="H482" s="17">
        <v>1850.58</v>
      </c>
      <c r="I482" s="23">
        <v>20</v>
      </c>
      <c r="J482" s="27">
        <v>0</v>
      </c>
      <c r="K482" s="19">
        <f t="shared" si="25"/>
        <v>0</v>
      </c>
      <c r="L482" s="19"/>
      <c r="M482" s="32"/>
      <c r="N482" t="s">
        <v>35</v>
      </c>
      <c r="O482" t="s">
        <v>36</v>
      </c>
    </row>
    <row r="483" spans="1:15" ht="21" customHeight="1" x14ac:dyDescent="0.2">
      <c r="A483" s="2" t="s">
        <v>512</v>
      </c>
      <c r="B483" s="2" t="s">
        <v>513</v>
      </c>
      <c r="C483" s="2" t="s">
        <v>81</v>
      </c>
      <c r="D483" s="2" t="s">
        <v>83</v>
      </c>
      <c r="F483" s="30" t="s">
        <v>517</v>
      </c>
      <c r="G483" s="24">
        <v>1480.74</v>
      </c>
      <c r="H483" s="17">
        <v>1850.58</v>
      </c>
      <c r="I483" s="23">
        <v>20</v>
      </c>
      <c r="J483" s="27">
        <v>0</v>
      </c>
      <c r="K483" s="19">
        <f t="shared" si="25"/>
        <v>0</v>
      </c>
      <c r="L483" s="19"/>
      <c r="M483" s="32"/>
      <c r="N483" t="s">
        <v>35</v>
      </c>
      <c r="O483" t="s">
        <v>36</v>
      </c>
    </row>
    <row r="484" spans="1:15" ht="11.25" customHeight="1" x14ac:dyDescent="0.2">
      <c r="A484" s="2" t="s">
        <v>512</v>
      </c>
      <c r="B484" s="2" t="s">
        <v>513</v>
      </c>
      <c r="C484" s="2" t="s">
        <v>457</v>
      </c>
      <c r="D484" s="2" t="s">
        <v>83</v>
      </c>
      <c r="F484" s="30" t="s">
        <v>518</v>
      </c>
      <c r="G484" s="24">
        <v>1480.74</v>
      </c>
      <c r="H484" s="17">
        <v>1850.58</v>
      </c>
      <c r="I484" s="23">
        <v>20</v>
      </c>
      <c r="J484" s="27">
        <v>0</v>
      </c>
      <c r="K484" s="19">
        <f t="shared" si="25"/>
        <v>0</v>
      </c>
      <c r="L484" s="19"/>
      <c r="M484" s="32"/>
      <c r="N484" t="s">
        <v>35</v>
      </c>
      <c r="O484" t="s">
        <v>36</v>
      </c>
    </row>
    <row r="485" spans="1:15" ht="21" customHeight="1" x14ac:dyDescent="0.2">
      <c r="A485" s="2" t="s">
        <v>512</v>
      </c>
      <c r="B485" s="2" t="s">
        <v>513</v>
      </c>
      <c r="C485" s="2" t="s">
        <v>81</v>
      </c>
      <c r="D485" s="2" t="s">
        <v>86</v>
      </c>
      <c r="F485" s="30" t="s">
        <v>519</v>
      </c>
      <c r="G485" s="24">
        <v>1480.74</v>
      </c>
      <c r="H485" s="17">
        <v>1850.58</v>
      </c>
      <c r="I485" s="23">
        <v>20</v>
      </c>
      <c r="J485" s="27">
        <v>0</v>
      </c>
      <c r="K485" s="19">
        <f t="shared" si="25"/>
        <v>0</v>
      </c>
      <c r="L485" s="19"/>
      <c r="M485" s="32"/>
      <c r="N485" t="s">
        <v>35</v>
      </c>
      <c r="O485" t="s">
        <v>36</v>
      </c>
    </row>
    <row r="486" spans="1:15" ht="11.25" customHeight="1" x14ac:dyDescent="0.2">
      <c r="A486" s="2" t="s">
        <v>512</v>
      </c>
      <c r="B486" s="2" t="s">
        <v>513</v>
      </c>
      <c r="C486" s="2" t="s">
        <v>457</v>
      </c>
      <c r="D486" s="2" t="s">
        <v>86</v>
      </c>
      <c r="F486" s="30" t="s">
        <v>520</v>
      </c>
      <c r="G486" s="24">
        <v>1480.74</v>
      </c>
      <c r="H486" s="17">
        <v>1850.58</v>
      </c>
      <c r="I486" s="23">
        <v>20</v>
      </c>
      <c r="J486" s="27">
        <v>0</v>
      </c>
      <c r="K486" s="19">
        <f t="shared" si="25"/>
        <v>0</v>
      </c>
      <c r="L486" s="19"/>
      <c r="M486" s="32"/>
      <c r="N486" t="s">
        <v>35</v>
      </c>
      <c r="O486" t="s">
        <v>36</v>
      </c>
    </row>
    <row r="487" spans="1:15" ht="21" customHeight="1" x14ac:dyDescent="0.2">
      <c r="A487" s="2" t="s">
        <v>512</v>
      </c>
      <c r="B487" s="2" t="s">
        <v>513</v>
      </c>
      <c r="C487" s="2" t="s">
        <v>81</v>
      </c>
      <c r="D487" s="2" t="s">
        <v>89</v>
      </c>
      <c r="F487" s="30" t="s">
        <v>521</v>
      </c>
      <c r="G487" s="24">
        <v>1480.74</v>
      </c>
      <c r="H487" s="17">
        <v>1850.58</v>
      </c>
      <c r="I487" s="23">
        <v>20</v>
      </c>
      <c r="J487" s="27">
        <v>0</v>
      </c>
      <c r="K487" s="19">
        <f t="shared" si="25"/>
        <v>0</v>
      </c>
      <c r="L487" s="19"/>
      <c r="M487" s="32"/>
      <c r="N487" t="s">
        <v>35</v>
      </c>
      <c r="O487" t="s">
        <v>36</v>
      </c>
    </row>
    <row r="488" spans="1:15" ht="11.25" customHeight="1" x14ac:dyDescent="0.2">
      <c r="A488" s="2" t="s">
        <v>512</v>
      </c>
      <c r="B488" s="2" t="s">
        <v>513</v>
      </c>
      <c r="C488" s="2" t="s">
        <v>457</v>
      </c>
      <c r="D488" s="2" t="s">
        <v>89</v>
      </c>
      <c r="F488" s="30" t="s">
        <v>522</v>
      </c>
      <c r="G488" s="24">
        <v>1480.74</v>
      </c>
      <c r="H488" s="17">
        <v>1850.58</v>
      </c>
      <c r="I488" s="23">
        <v>20</v>
      </c>
      <c r="J488" s="27">
        <v>0</v>
      </c>
      <c r="K488" s="19">
        <f t="shared" si="25"/>
        <v>0</v>
      </c>
      <c r="L488" s="19"/>
      <c r="M488" s="32"/>
      <c r="N488" t="s">
        <v>35</v>
      </c>
      <c r="O488" t="s">
        <v>36</v>
      </c>
    </row>
    <row r="489" spans="1:15" ht="21" customHeight="1" x14ac:dyDescent="0.2">
      <c r="A489" s="2" t="s">
        <v>512</v>
      </c>
      <c r="B489" s="2" t="s">
        <v>513</v>
      </c>
      <c r="C489" s="2" t="s">
        <v>81</v>
      </c>
      <c r="D489" s="2" t="s">
        <v>92</v>
      </c>
      <c r="F489" s="30" t="s">
        <v>523</v>
      </c>
      <c r="G489" s="24">
        <v>1480.74</v>
      </c>
      <c r="H489" s="17">
        <v>1850.58</v>
      </c>
      <c r="I489" s="23">
        <v>20</v>
      </c>
      <c r="J489" s="27">
        <v>0</v>
      </c>
      <c r="K489" s="19">
        <f t="shared" si="25"/>
        <v>0</v>
      </c>
      <c r="L489" s="19"/>
      <c r="M489" s="32"/>
      <c r="N489" t="s">
        <v>35</v>
      </c>
      <c r="O489" t="s">
        <v>36</v>
      </c>
    </row>
    <row r="490" spans="1:15" ht="11.25" customHeight="1" x14ac:dyDescent="0.2">
      <c r="A490" s="2" t="s">
        <v>512</v>
      </c>
      <c r="B490" s="2" t="s">
        <v>513</v>
      </c>
      <c r="C490" s="2" t="s">
        <v>457</v>
      </c>
      <c r="D490" s="2" t="s">
        <v>92</v>
      </c>
      <c r="F490" s="30" t="s">
        <v>524</v>
      </c>
      <c r="G490" s="24">
        <v>1480.74</v>
      </c>
      <c r="H490" s="17">
        <v>1850.58</v>
      </c>
      <c r="I490" s="23">
        <v>20</v>
      </c>
      <c r="J490" s="27">
        <v>0</v>
      </c>
      <c r="K490" s="19">
        <f t="shared" si="25"/>
        <v>0</v>
      </c>
      <c r="L490" s="19"/>
      <c r="M490" s="32"/>
      <c r="N490" t="s">
        <v>35</v>
      </c>
      <c r="O490" t="s">
        <v>36</v>
      </c>
    </row>
    <row r="491" spans="1:15" ht="21" customHeight="1" x14ac:dyDescent="0.2">
      <c r="A491" s="2" t="s">
        <v>512</v>
      </c>
      <c r="B491" s="2" t="s">
        <v>513</v>
      </c>
      <c r="C491" s="2" t="s">
        <v>81</v>
      </c>
      <c r="D491" s="2" t="s">
        <v>95</v>
      </c>
      <c r="F491" s="30" t="s">
        <v>525</v>
      </c>
      <c r="G491" s="24">
        <v>1480.74</v>
      </c>
      <c r="H491" s="17">
        <v>1850.58</v>
      </c>
      <c r="I491" s="23">
        <v>20</v>
      </c>
      <c r="J491" s="27">
        <v>0</v>
      </c>
      <c r="K491" s="19">
        <f t="shared" si="25"/>
        <v>0</v>
      </c>
      <c r="L491" s="19"/>
      <c r="M491" s="32"/>
      <c r="N491" t="s">
        <v>35</v>
      </c>
      <c r="O491" t="s">
        <v>36</v>
      </c>
    </row>
    <row r="492" spans="1:15" ht="11.25" customHeight="1" x14ac:dyDescent="0.2">
      <c r="A492" s="2" t="s">
        <v>512</v>
      </c>
      <c r="B492" s="2" t="s">
        <v>513</v>
      </c>
      <c r="C492" s="2" t="s">
        <v>457</v>
      </c>
      <c r="D492" s="2" t="s">
        <v>95</v>
      </c>
      <c r="F492" s="30" t="s">
        <v>526</v>
      </c>
      <c r="G492" s="24">
        <v>1480.74</v>
      </c>
      <c r="H492" s="17">
        <v>1850.58</v>
      </c>
      <c r="I492" s="23">
        <v>20</v>
      </c>
      <c r="J492" s="27">
        <v>0</v>
      </c>
      <c r="K492" s="19">
        <f t="shared" si="25"/>
        <v>0</v>
      </c>
      <c r="L492" s="19"/>
      <c r="M492" s="32"/>
      <c r="N492" t="s">
        <v>35</v>
      </c>
      <c r="O492" t="s">
        <v>36</v>
      </c>
    </row>
    <row r="493" spans="1:15" ht="11.25" customHeight="1" x14ac:dyDescent="0.2">
      <c r="A493">
        <v>1</v>
      </c>
      <c r="F493" s="7" t="s">
        <v>527</v>
      </c>
      <c r="G493" s="8"/>
      <c r="H493" s="9"/>
      <c r="I493" s="9"/>
      <c r="J493" s="9"/>
      <c r="K493" s="9"/>
      <c r="L493" s="9"/>
      <c r="M493" s="9"/>
      <c r="N493" t="s">
        <v>13</v>
      </c>
    </row>
    <row r="494" spans="1:15" ht="14.25" customHeight="1" x14ac:dyDescent="0.25">
      <c r="A494" s="2">
        <v>1</v>
      </c>
      <c r="B494" s="2"/>
      <c r="C494" s="2"/>
      <c r="D494" s="2"/>
      <c r="F494" s="10" t="s">
        <v>14</v>
      </c>
      <c r="G494" s="11"/>
      <c r="H494" s="12"/>
      <c r="I494" s="12"/>
      <c r="J494" s="12">
        <f>SUMIF(N495:N495,"=4",J495:J495)</f>
        <v>0</v>
      </c>
      <c r="K494" s="12">
        <f>SUMIF(N495:N495,"=4",K495:K495)</f>
        <v>0</v>
      </c>
      <c r="L494" s="12"/>
      <c r="M494" s="12"/>
      <c r="N494" t="s">
        <v>15</v>
      </c>
      <c r="O494" t="s">
        <v>16</v>
      </c>
    </row>
    <row r="495" spans="1:15" ht="14.25" customHeight="1" x14ac:dyDescent="0.25">
      <c r="A495" s="2">
        <v>1</v>
      </c>
      <c r="B495" s="2"/>
      <c r="C495" s="2"/>
      <c r="D495" s="2"/>
      <c r="F495" s="10" t="s">
        <v>17</v>
      </c>
      <c r="G495" s="11"/>
      <c r="H495" s="12"/>
      <c r="I495" s="12"/>
      <c r="J495" s="12">
        <f>SUMIF(N496:N519,"=5",J496:J519)</f>
        <v>0</v>
      </c>
      <c r="K495" s="12">
        <f>SUMIF(N496:N519,"=5",K496:K519)</f>
        <v>0</v>
      </c>
      <c r="L495" s="12"/>
      <c r="M495" s="12"/>
      <c r="N495" t="s">
        <v>18</v>
      </c>
      <c r="O495" t="s">
        <v>528</v>
      </c>
    </row>
    <row r="496" spans="1:15" ht="14.25" customHeight="1" x14ac:dyDescent="0.25">
      <c r="A496" s="2">
        <v>1</v>
      </c>
      <c r="B496" s="2"/>
      <c r="C496" s="2"/>
      <c r="D496" s="2"/>
      <c r="F496" s="10" t="s">
        <v>20</v>
      </c>
      <c r="G496" s="11"/>
      <c r="H496" s="12"/>
      <c r="I496" s="12"/>
      <c r="J496" s="12">
        <f>SUMIF(N497:N497,"=6",J497:J497)</f>
        <v>0</v>
      </c>
      <c r="K496" s="12">
        <f>SUMIF(N497:N497,"=6",K497:K497)</f>
        <v>0</v>
      </c>
      <c r="L496" s="12"/>
      <c r="M496" s="12"/>
      <c r="N496" t="s">
        <v>21</v>
      </c>
      <c r="O496" t="s">
        <v>22</v>
      </c>
    </row>
    <row r="497" spans="1:15" ht="14.25" customHeight="1" x14ac:dyDescent="0.25">
      <c r="A497" s="2">
        <v>1</v>
      </c>
      <c r="B497" s="2"/>
      <c r="C497" s="2"/>
      <c r="D497" s="2"/>
      <c r="F497" s="10" t="s">
        <v>23</v>
      </c>
      <c r="G497" s="11"/>
      <c r="H497" s="12"/>
      <c r="I497" s="12"/>
      <c r="J497" s="12">
        <f>SUMIF(N498:N518,"=7",J498:J518)</f>
        <v>0</v>
      </c>
      <c r="K497" s="12">
        <f>SUMIF(N498:N518,"=7",K498:K518)</f>
        <v>0</v>
      </c>
      <c r="L497" s="12"/>
      <c r="M497" s="12"/>
      <c r="N497" t="s">
        <v>24</v>
      </c>
      <c r="O497" t="s">
        <v>529</v>
      </c>
    </row>
    <row r="498" spans="1:15" ht="22.5" customHeight="1" x14ac:dyDescent="0.2">
      <c r="A498" s="2">
        <v>1</v>
      </c>
      <c r="B498" s="2"/>
      <c r="C498" s="2"/>
      <c r="D498" s="2"/>
      <c r="F498" s="13" t="s">
        <v>530</v>
      </c>
      <c r="G498" s="26">
        <f>G499</f>
        <v>712.08</v>
      </c>
      <c r="H498" s="26">
        <f>H499</f>
        <v>712.08</v>
      </c>
      <c r="I498" s="14">
        <f>I499</f>
        <v>0</v>
      </c>
      <c r="J498" s="14">
        <f>SUM(J499:J507)</f>
        <v>0</v>
      </c>
      <c r="K498" s="14">
        <f>SUM(K499:K507)</f>
        <v>0</v>
      </c>
      <c r="L498" s="14"/>
      <c r="M498" s="14"/>
      <c r="N498" t="s">
        <v>27</v>
      </c>
      <c r="O498" t="s">
        <v>28</v>
      </c>
    </row>
    <row r="499" spans="1:15" ht="21" customHeight="1" x14ac:dyDescent="0.2">
      <c r="A499" s="2" t="s">
        <v>531</v>
      </c>
      <c r="B499" s="2" t="s">
        <v>532</v>
      </c>
      <c r="C499" s="2" t="s">
        <v>345</v>
      </c>
      <c r="D499" s="2" t="s">
        <v>32</v>
      </c>
      <c r="F499" s="30" t="s">
        <v>533</v>
      </c>
      <c r="G499" s="16">
        <v>712.08</v>
      </c>
      <c r="H499" s="17">
        <v>712.08</v>
      </c>
      <c r="I499" s="18"/>
      <c r="J499" s="27">
        <v>0</v>
      </c>
      <c r="K499" s="19">
        <f t="shared" ref="K499:K505" si="26">G499*J499</f>
        <v>0</v>
      </c>
      <c r="L499" s="19"/>
      <c r="M499" s="32" t="s">
        <v>534</v>
      </c>
      <c r="N499" t="s">
        <v>35</v>
      </c>
      <c r="O499" t="s">
        <v>36</v>
      </c>
    </row>
    <row r="500" spans="1:15" ht="21" customHeight="1" x14ac:dyDescent="0.2">
      <c r="A500" s="2" t="s">
        <v>531</v>
      </c>
      <c r="B500" s="2" t="s">
        <v>532</v>
      </c>
      <c r="C500" s="2" t="s">
        <v>48</v>
      </c>
      <c r="D500" s="2" t="s">
        <v>32</v>
      </c>
      <c r="F500" s="30" t="s">
        <v>535</v>
      </c>
      <c r="G500" s="16">
        <v>712.08</v>
      </c>
      <c r="H500" s="17">
        <v>712.08</v>
      </c>
      <c r="I500" s="18"/>
      <c r="J500" s="27">
        <v>0</v>
      </c>
      <c r="K500" s="19">
        <f t="shared" si="26"/>
        <v>0</v>
      </c>
      <c r="L500" s="19"/>
      <c r="M500" s="32"/>
      <c r="N500" t="s">
        <v>35</v>
      </c>
      <c r="O500" t="s">
        <v>36</v>
      </c>
    </row>
    <row r="501" spans="1:15" ht="21" customHeight="1" x14ac:dyDescent="0.2">
      <c r="A501" s="2" t="s">
        <v>531</v>
      </c>
      <c r="B501" s="2" t="s">
        <v>532</v>
      </c>
      <c r="C501" s="2" t="s">
        <v>345</v>
      </c>
      <c r="D501" s="2" t="s">
        <v>37</v>
      </c>
      <c r="F501" s="30" t="s">
        <v>536</v>
      </c>
      <c r="G501" s="16">
        <v>712.08</v>
      </c>
      <c r="H501" s="17">
        <v>712.08</v>
      </c>
      <c r="I501" s="18"/>
      <c r="J501" s="27">
        <v>0</v>
      </c>
      <c r="K501" s="19">
        <f t="shared" si="26"/>
        <v>0</v>
      </c>
      <c r="L501" s="19"/>
      <c r="M501" s="32"/>
      <c r="N501" t="s">
        <v>35</v>
      </c>
      <c r="O501" t="s">
        <v>36</v>
      </c>
    </row>
    <row r="502" spans="1:15" ht="21" customHeight="1" x14ac:dyDescent="0.2">
      <c r="A502" s="2" t="s">
        <v>531</v>
      </c>
      <c r="B502" s="2" t="s">
        <v>532</v>
      </c>
      <c r="C502" s="2" t="s">
        <v>48</v>
      </c>
      <c r="D502" s="2" t="s">
        <v>37</v>
      </c>
      <c r="F502" s="30" t="s">
        <v>537</v>
      </c>
      <c r="G502" s="16">
        <v>712.08</v>
      </c>
      <c r="H502" s="17">
        <v>712.08</v>
      </c>
      <c r="I502" s="18"/>
      <c r="J502" s="27">
        <v>0</v>
      </c>
      <c r="K502" s="19">
        <f t="shared" si="26"/>
        <v>0</v>
      </c>
      <c r="L502" s="19"/>
      <c r="M502" s="32"/>
      <c r="N502" t="s">
        <v>35</v>
      </c>
      <c r="O502" t="s">
        <v>36</v>
      </c>
    </row>
    <row r="503" spans="1:15" ht="21" customHeight="1" x14ac:dyDescent="0.2">
      <c r="A503" s="2" t="s">
        <v>531</v>
      </c>
      <c r="B503" s="2" t="s">
        <v>532</v>
      </c>
      <c r="C503" s="2" t="s">
        <v>48</v>
      </c>
      <c r="D503" s="2" t="s">
        <v>39</v>
      </c>
      <c r="F503" s="30" t="s">
        <v>538</v>
      </c>
      <c r="G503" s="16">
        <v>712.08</v>
      </c>
      <c r="H503" s="17">
        <v>712.08</v>
      </c>
      <c r="I503" s="18"/>
      <c r="J503" s="27">
        <v>0</v>
      </c>
      <c r="K503" s="19">
        <f t="shared" si="26"/>
        <v>0</v>
      </c>
      <c r="L503" s="19"/>
      <c r="M503" s="32"/>
      <c r="N503" t="s">
        <v>35</v>
      </c>
      <c r="O503" t="s">
        <v>36</v>
      </c>
    </row>
    <row r="504" spans="1:15" ht="21" customHeight="1" x14ac:dyDescent="0.2">
      <c r="A504" s="2" t="s">
        <v>531</v>
      </c>
      <c r="B504" s="2" t="s">
        <v>532</v>
      </c>
      <c r="C504" s="2" t="s">
        <v>48</v>
      </c>
      <c r="D504" s="2" t="s">
        <v>41</v>
      </c>
      <c r="F504" s="30" t="s">
        <v>539</v>
      </c>
      <c r="G504" s="16">
        <v>712.08</v>
      </c>
      <c r="H504" s="17">
        <v>712.08</v>
      </c>
      <c r="I504" s="18"/>
      <c r="J504" s="27">
        <v>0</v>
      </c>
      <c r="K504" s="19">
        <f t="shared" si="26"/>
        <v>0</v>
      </c>
      <c r="L504" s="19"/>
      <c r="M504" s="32"/>
      <c r="N504" t="s">
        <v>35</v>
      </c>
      <c r="O504" t="s">
        <v>36</v>
      </c>
    </row>
    <row r="505" spans="1:15" ht="21" customHeight="1" x14ac:dyDescent="0.2">
      <c r="A505" s="2" t="s">
        <v>531</v>
      </c>
      <c r="B505" s="2" t="s">
        <v>532</v>
      </c>
      <c r="C505" s="2" t="s">
        <v>48</v>
      </c>
      <c r="D505" s="2" t="s">
        <v>43</v>
      </c>
      <c r="F505" s="30" t="s">
        <v>540</v>
      </c>
      <c r="G505" s="16">
        <v>712.08</v>
      </c>
      <c r="H505" s="17">
        <v>712.08</v>
      </c>
      <c r="I505" s="18"/>
      <c r="J505" s="27">
        <v>0</v>
      </c>
      <c r="K505" s="19">
        <f t="shared" si="26"/>
        <v>0</v>
      </c>
      <c r="L505" s="19"/>
      <c r="M505" s="32"/>
      <c r="N505" t="s">
        <v>35</v>
      </c>
      <c r="O505" t="s">
        <v>36</v>
      </c>
    </row>
    <row r="506" spans="1:15" ht="10.5" customHeight="1" x14ac:dyDescent="0.2">
      <c r="A506" s="2">
        <v>1</v>
      </c>
      <c r="B506" s="2"/>
      <c r="C506" s="2"/>
      <c r="D506" s="2"/>
      <c r="E506" s="2"/>
      <c r="F506" s="2"/>
      <c r="G506" s="19"/>
      <c r="H506" s="19"/>
      <c r="I506" s="19"/>
      <c r="J506" s="19"/>
      <c r="K506" s="19"/>
      <c r="L506" s="19"/>
      <c r="M506" s="32"/>
      <c r="O506" t="s">
        <v>36</v>
      </c>
    </row>
    <row r="507" spans="1:15" ht="10.5" customHeight="1" x14ac:dyDescent="0.2">
      <c r="A507" s="2">
        <v>1</v>
      </c>
      <c r="B507" s="2"/>
      <c r="C507" s="2"/>
      <c r="D507" s="2"/>
      <c r="E507" s="2"/>
      <c r="F507" s="2"/>
      <c r="G507" s="19"/>
      <c r="H507" s="19"/>
      <c r="I507" s="19"/>
      <c r="J507" s="19"/>
      <c r="K507" s="19"/>
      <c r="L507" s="19"/>
      <c r="M507" s="32"/>
      <c r="O507" t="s">
        <v>36</v>
      </c>
    </row>
    <row r="508" spans="1:15" ht="22.5" customHeight="1" x14ac:dyDescent="0.2">
      <c r="A508" s="2">
        <v>1</v>
      </c>
      <c r="B508" s="2"/>
      <c r="C508" s="2"/>
      <c r="D508" s="2"/>
      <c r="F508" s="13" t="s">
        <v>541</v>
      </c>
      <c r="G508" s="26">
        <f>G509</f>
        <v>1222.68</v>
      </c>
      <c r="H508" s="26">
        <f>H509</f>
        <v>1527.66</v>
      </c>
      <c r="I508" s="29">
        <f>I509</f>
        <v>20</v>
      </c>
      <c r="J508" s="14">
        <f>SUM(J509:J518)</f>
        <v>0</v>
      </c>
      <c r="K508" s="14">
        <f>SUM(K509:K518)</f>
        <v>0</v>
      </c>
      <c r="L508" s="14"/>
      <c r="M508" s="14"/>
      <c r="N508" t="s">
        <v>27</v>
      </c>
      <c r="O508" t="s">
        <v>132</v>
      </c>
    </row>
    <row r="509" spans="1:15" ht="21" customHeight="1" x14ac:dyDescent="0.2">
      <c r="A509" s="2" t="s">
        <v>542</v>
      </c>
      <c r="B509" s="2" t="s">
        <v>543</v>
      </c>
      <c r="C509" s="2" t="s">
        <v>345</v>
      </c>
      <c r="D509" s="2" t="s">
        <v>32</v>
      </c>
      <c r="F509" s="30" t="s">
        <v>544</v>
      </c>
      <c r="G509" s="24">
        <v>1222.68</v>
      </c>
      <c r="H509" s="17">
        <v>1527.66</v>
      </c>
      <c r="I509" s="23">
        <v>20</v>
      </c>
      <c r="J509" s="27">
        <v>0</v>
      </c>
      <c r="K509" s="19">
        <f t="shared" ref="K509:K518" si="27">G509*J509</f>
        <v>0</v>
      </c>
      <c r="L509" s="19"/>
      <c r="M509" s="32" t="s">
        <v>545</v>
      </c>
      <c r="N509" t="s">
        <v>35</v>
      </c>
      <c r="O509" t="s">
        <v>36</v>
      </c>
    </row>
    <row r="510" spans="1:15" ht="11.25" customHeight="1" x14ac:dyDescent="0.2">
      <c r="A510" s="2" t="s">
        <v>542</v>
      </c>
      <c r="B510" s="2" t="s">
        <v>543</v>
      </c>
      <c r="C510" s="2" t="s">
        <v>457</v>
      </c>
      <c r="D510" s="2" t="s">
        <v>32</v>
      </c>
      <c r="F510" s="30" t="s">
        <v>546</v>
      </c>
      <c r="G510" s="24">
        <v>1222.68</v>
      </c>
      <c r="H510" s="17">
        <v>1527.66</v>
      </c>
      <c r="I510" s="23">
        <v>20</v>
      </c>
      <c r="J510" s="27">
        <v>0</v>
      </c>
      <c r="K510" s="19">
        <f t="shared" si="27"/>
        <v>0</v>
      </c>
      <c r="L510" s="19"/>
      <c r="M510" s="32"/>
      <c r="N510" t="s">
        <v>35</v>
      </c>
      <c r="O510" t="s">
        <v>36</v>
      </c>
    </row>
    <row r="511" spans="1:15" ht="21" customHeight="1" x14ac:dyDescent="0.2">
      <c r="A511" s="2" t="s">
        <v>542</v>
      </c>
      <c r="B511" s="2" t="s">
        <v>543</v>
      </c>
      <c r="C511" s="2" t="s">
        <v>345</v>
      </c>
      <c r="D511" s="2" t="s">
        <v>37</v>
      </c>
      <c r="F511" s="30" t="s">
        <v>547</v>
      </c>
      <c r="G511" s="24">
        <v>1222.68</v>
      </c>
      <c r="H511" s="17">
        <v>1527.66</v>
      </c>
      <c r="I511" s="23">
        <v>20</v>
      </c>
      <c r="J511" s="27">
        <v>0</v>
      </c>
      <c r="K511" s="19">
        <f t="shared" si="27"/>
        <v>0</v>
      </c>
      <c r="L511" s="19"/>
      <c r="M511" s="32"/>
      <c r="N511" t="s">
        <v>35</v>
      </c>
      <c r="O511" t="s">
        <v>36</v>
      </c>
    </row>
    <row r="512" spans="1:15" ht="11.25" customHeight="1" x14ac:dyDescent="0.2">
      <c r="A512" s="2" t="s">
        <v>542</v>
      </c>
      <c r="B512" s="2" t="s">
        <v>543</v>
      </c>
      <c r="C512" s="2" t="s">
        <v>457</v>
      </c>
      <c r="D512" s="2" t="s">
        <v>37</v>
      </c>
      <c r="F512" s="30" t="s">
        <v>548</v>
      </c>
      <c r="G512" s="24">
        <v>1222.68</v>
      </c>
      <c r="H512" s="17">
        <v>1527.66</v>
      </c>
      <c r="I512" s="23">
        <v>20</v>
      </c>
      <c r="J512" s="27">
        <v>0</v>
      </c>
      <c r="K512" s="19">
        <f t="shared" si="27"/>
        <v>0</v>
      </c>
      <c r="L512" s="19"/>
      <c r="M512" s="32"/>
      <c r="N512" t="s">
        <v>35</v>
      </c>
      <c r="O512" t="s">
        <v>36</v>
      </c>
    </row>
    <row r="513" spans="1:15" ht="21" customHeight="1" x14ac:dyDescent="0.2">
      <c r="A513" s="2" t="s">
        <v>542</v>
      </c>
      <c r="B513" s="2" t="s">
        <v>543</v>
      </c>
      <c r="C513" s="2" t="s">
        <v>345</v>
      </c>
      <c r="D513" s="2" t="s">
        <v>39</v>
      </c>
      <c r="F513" s="30" t="s">
        <v>549</v>
      </c>
      <c r="G513" s="24">
        <v>1222.68</v>
      </c>
      <c r="H513" s="17">
        <v>1527.66</v>
      </c>
      <c r="I513" s="23">
        <v>20</v>
      </c>
      <c r="J513" s="27">
        <v>0</v>
      </c>
      <c r="K513" s="19">
        <f t="shared" si="27"/>
        <v>0</v>
      </c>
      <c r="L513" s="19"/>
      <c r="M513" s="32"/>
      <c r="N513" t="s">
        <v>35</v>
      </c>
      <c r="O513" t="s">
        <v>36</v>
      </c>
    </row>
    <row r="514" spans="1:15" ht="11.25" customHeight="1" x14ac:dyDescent="0.2">
      <c r="A514" s="2" t="s">
        <v>542</v>
      </c>
      <c r="B514" s="2" t="s">
        <v>543</v>
      </c>
      <c r="C514" s="2" t="s">
        <v>457</v>
      </c>
      <c r="D514" s="2" t="s">
        <v>39</v>
      </c>
      <c r="F514" s="30" t="s">
        <v>550</v>
      </c>
      <c r="G514" s="24">
        <v>1222.68</v>
      </c>
      <c r="H514" s="17">
        <v>1527.66</v>
      </c>
      <c r="I514" s="23">
        <v>20</v>
      </c>
      <c r="J514" s="27">
        <v>0</v>
      </c>
      <c r="K514" s="19">
        <f t="shared" si="27"/>
        <v>0</v>
      </c>
      <c r="L514" s="19"/>
      <c r="M514" s="32"/>
      <c r="N514" t="s">
        <v>35</v>
      </c>
      <c r="O514" t="s">
        <v>36</v>
      </c>
    </row>
    <row r="515" spans="1:15" ht="21" customHeight="1" x14ac:dyDescent="0.2">
      <c r="A515" s="2" t="s">
        <v>542</v>
      </c>
      <c r="B515" s="2" t="s">
        <v>543</v>
      </c>
      <c r="C515" s="2" t="s">
        <v>345</v>
      </c>
      <c r="D515" s="2" t="s">
        <v>41</v>
      </c>
      <c r="F515" s="30" t="s">
        <v>551</v>
      </c>
      <c r="G515" s="24">
        <v>1222.68</v>
      </c>
      <c r="H515" s="17">
        <v>1527.66</v>
      </c>
      <c r="I515" s="23">
        <v>20</v>
      </c>
      <c r="J515" s="27">
        <v>0</v>
      </c>
      <c r="K515" s="19">
        <f t="shared" si="27"/>
        <v>0</v>
      </c>
      <c r="L515" s="19"/>
      <c r="M515" s="32"/>
      <c r="N515" t="s">
        <v>35</v>
      </c>
      <c r="O515" t="s">
        <v>36</v>
      </c>
    </row>
    <row r="516" spans="1:15" ht="11.25" customHeight="1" x14ac:dyDescent="0.2">
      <c r="A516" s="2" t="s">
        <v>542</v>
      </c>
      <c r="B516" s="2" t="s">
        <v>543</v>
      </c>
      <c r="C516" s="2" t="s">
        <v>457</v>
      </c>
      <c r="D516" s="2" t="s">
        <v>41</v>
      </c>
      <c r="F516" s="30" t="s">
        <v>552</v>
      </c>
      <c r="G516" s="24">
        <v>1222.68</v>
      </c>
      <c r="H516" s="17">
        <v>1527.66</v>
      </c>
      <c r="I516" s="23">
        <v>20</v>
      </c>
      <c r="J516" s="27">
        <v>0</v>
      </c>
      <c r="K516" s="19">
        <f t="shared" si="27"/>
        <v>0</v>
      </c>
      <c r="L516" s="19"/>
      <c r="M516" s="32"/>
      <c r="N516" t="s">
        <v>35</v>
      </c>
      <c r="O516" t="s">
        <v>36</v>
      </c>
    </row>
    <row r="517" spans="1:15" ht="21" customHeight="1" x14ac:dyDescent="0.2">
      <c r="A517" s="2" t="s">
        <v>542</v>
      </c>
      <c r="B517" s="2" t="s">
        <v>543</v>
      </c>
      <c r="C517" s="2" t="s">
        <v>345</v>
      </c>
      <c r="D517" s="2" t="s">
        <v>43</v>
      </c>
      <c r="F517" s="30" t="s">
        <v>553</v>
      </c>
      <c r="G517" s="24">
        <v>1222.68</v>
      </c>
      <c r="H517" s="17">
        <v>1527.66</v>
      </c>
      <c r="I517" s="23">
        <v>20</v>
      </c>
      <c r="J517" s="27">
        <v>0</v>
      </c>
      <c r="K517" s="19">
        <f t="shared" si="27"/>
        <v>0</v>
      </c>
      <c r="L517" s="19"/>
      <c r="M517" s="32"/>
      <c r="N517" t="s">
        <v>35</v>
      </c>
      <c r="O517" t="s">
        <v>36</v>
      </c>
    </row>
    <row r="518" spans="1:15" ht="11.25" customHeight="1" x14ac:dyDescent="0.2">
      <c r="A518" s="2" t="s">
        <v>542</v>
      </c>
      <c r="B518" s="2" t="s">
        <v>543</v>
      </c>
      <c r="C518" s="2" t="s">
        <v>457</v>
      </c>
      <c r="D518" s="2" t="s">
        <v>43</v>
      </c>
      <c r="F518" s="30" t="s">
        <v>554</v>
      </c>
      <c r="G518" s="24">
        <v>1222.68</v>
      </c>
      <c r="H518" s="17">
        <v>1527.66</v>
      </c>
      <c r="I518" s="23">
        <v>20</v>
      </c>
      <c r="J518" s="27">
        <v>0</v>
      </c>
      <c r="K518" s="19">
        <f t="shared" si="27"/>
        <v>0</v>
      </c>
      <c r="L518" s="19"/>
      <c r="M518" s="32"/>
      <c r="N518" t="s">
        <v>35</v>
      </c>
      <c r="O518" t="s">
        <v>36</v>
      </c>
    </row>
    <row r="519" spans="1:15" ht="14.25" customHeight="1" x14ac:dyDescent="0.25">
      <c r="A519" s="2">
        <v>1</v>
      </c>
      <c r="B519" s="2"/>
      <c r="C519" s="2"/>
      <c r="D519" s="2"/>
      <c r="F519" s="10" t="s">
        <v>73</v>
      </c>
      <c r="G519" s="11"/>
      <c r="H519" s="12"/>
      <c r="I519" s="12"/>
      <c r="J519" s="12">
        <f>SUMIF(N520:N520,"=6",J520:J520)</f>
        <v>0</v>
      </c>
      <c r="K519" s="12">
        <f>SUMIF(N520:N520,"=6",K520:K520)</f>
        <v>0</v>
      </c>
      <c r="L519" s="12"/>
      <c r="M519" s="12"/>
      <c r="N519" t="s">
        <v>21</v>
      </c>
      <c r="O519" t="s">
        <v>22</v>
      </c>
    </row>
    <row r="520" spans="1:15" ht="14.25" customHeight="1" x14ac:dyDescent="0.25">
      <c r="A520" s="2">
        <v>1</v>
      </c>
      <c r="B520" s="2"/>
      <c r="C520" s="2"/>
      <c r="D520" s="2"/>
      <c r="F520" s="10" t="s">
        <v>23</v>
      </c>
      <c r="G520" s="11"/>
      <c r="H520" s="12"/>
      <c r="I520" s="12"/>
      <c r="J520" s="12">
        <f>SUMIF(N521:N543,"=7",J521:J543)</f>
        <v>0</v>
      </c>
      <c r="K520" s="12">
        <f>SUMIF(N521:N543,"=7",K521:K543)</f>
        <v>0</v>
      </c>
      <c r="L520" s="12"/>
      <c r="M520" s="12"/>
      <c r="N520" t="s">
        <v>24</v>
      </c>
      <c r="O520" t="s">
        <v>555</v>
      </c>
    </row>
    <row r="521" spans="1:15" ht="22.5" customHeight="1" x14ac:dyDescent="0.2">
      <c r="A521" s="2">
        <v>1</v>
      </c>
      <c r="B521" s="2"/>
      <c r="C521" s="2"/>
      <c r="D521" s="2"/>
      <c r="F521" s="13" t="s">
        <v>556</v>
      </c>
      <c r="G521" s="26">
        <f>G522</f>
        <v>967.38</v>
      </c>
      <c r="H521" s="26">
        <f>H522</f>
        <v>967.38</v>
      </c>
      <c r="I521" s="14">
        <f>I522</f>
        <v>0</v>
      </c>
      <c r="J521" s="14">
        <f>SUM(J522:J530)</f>
        <v>0</v>
      </c>
      <c r="K521" s="14">
        <f>SUM(K522:K530)</f>
        <v>0</v>
      </c>
      <c r="L521" s="14"/>
      <c r="M521" s="14"/>
      <c r="N521" t="s">
        <v>27</v>
      </c>
      <c r="O521" t="s">
        <v>28</v>
      </c>
    </row>
    <row r="522" spans="1:15" ht="21" customHeight="1" x14ac:dyDescent="0.2">
      <c r="A522" s="2" t="s">
        <v>557</v>
      </c>
      <c r="B522" s="2" t="s">
        <v>558</v>
      </c>
      <c r="C522" s="2" t="s">
        <v>48</v>
      </c>
      <c r="D522" s="2" t="s">
        <v>79</v>
      </c>
      <c r="F522" s="30" t="s">
        <v>559</v>
      </c>
      <c r="G522" s="16">
        <v>967.38</v>
      </c>
      <c r="H522" s="17">
        <v>967.38</v>
      </c>
      <c r="I522" s="18"/>
      <c r="J522" s="27">
        <v>0</v>
      </c>
      <c r="K522" s="19">
        <f t="shared" ref="K522:K527" si="28">G522*J522</f>
        <v>0</v>
      </c>
      <c r="L522" s="19"/>
      <c r="M522" s="32" t="s">
        <v>560</v>
      </c>
      <c r="N522" t="s">
        <v>35</v>
      </c>
      <c r="O522" t="s">
        <v>36</v>
      </c>
    </row>
    <row r="523" spans="1:15" ht="21" customHeight="1" x14ac:dyDescent="0.2">
      <c r="A523" s="2" t="s">
        <v>557</v>
      </c>
      <c r="B523" s="2" t="s">
        <v>558</v>
      </c>
      <c r="C523" s="2" t="s">
        <v>48</v>
      </c>
      <c r="D523" s="2" t="s">
        <v>83</v>
      </c>
      <c r="F523" s="30" t="s">
        <v>561</v>
      </c>
      <c r="G523" s="16">
        <v>967.38</v>
      </c>
      <c r="H523" s="17">
        <v>967.38</v>
      </c>
      <c r="I523" s="18"/>
      <c r="J523" s="27">
        <v>0</v>
      </c>
      <c r="K523" s="19">
        <f t="shared" si="28"/>
        <v>0</v>
      </c>
      <c r="L523" s="19"/>
      <c r="M523" s="32"/>
      <c r="N523" t="s">
        <v>35</v>
      </c>
      <c r="O523" t="s">
        <v>36</v>
      </c>
    </row>
    <row r="524" spans="1:15" ht="21" customHeight="1" x14ac:dyDescent="0.2">
      <c r="A524" s="2" t="s">
        <v>557</v>
      </c>
      <c r="B524" s="2" t="s">
        <v>558</v>
      </c>
      <c r="C524" s="2" t="s">
        <v>48</v>
      </c>
      <c r="D524" s="2" t="s">
        <v>86</v>
      </c>
      <c r="F524" s="30" t="s">
        <v>562</v>
      </c>
      <c r="G524" s="16">
        <v>967.38</v>
      </c>
      <c r="H524" s="17">
        <v>967.38</v>
      </c>
      <c r="I524" s="18"/>
      <c r="J524" s="27">
        <v>0</v>
      </c>
      <c r="K524" s="19">
        <f t="shared" si="28"/>
        <v>0</v>
      </c>
      <c r="L524" s="19"/>
      <c r="M524" s="32"/>
      <c r="N524" t="s">
        <v>35</v>
      </c>
      <c r="O524" t="s">
        <v>36</v>
      </c>
    </row>
    <row r="525" spans="1:15" ht="21" customHeight="1" x14ac:dyDescent="0.2">
      <c r="A525" s="2" t="s">
        <v>557</v>
      </c>
      <c r="B525" s="2" t="s">
        <v>558</v>
      </c>
      <c r="C525" s="2" t="s">
        <v>48</v>
      </c>
      <c r="D525" s="2" t="s">
        <v>89</v>
      </c>
      <c r="F525" s="30" t="s">
        <v>563</v>
      </c>
      <c r="G525" s="16">
        <v>967.38</v>
      </c>
      <c r="H525" s="17">
        <v>967.38</v>
      </c>
      <c r="I525" s="18"/>
      <c r="J525" s="27">
        <v>0</v>
      </c>
      <c r="K525" s="19">
        <f t="shared" si="28"/>
        <v>0</v>
      </c>
      <c r="L525" s="19"/>
      <c r="M525" s="32"/>
      <c r="N525" t="s">
        <v>35</v>
      </c>
      <c r="O525" t="s">
        <v>36</v>
      </c>
    </row>
    <row r="526" spans="1:15" ht="21" customHeight="1" x14ac:dyDescent="0.2">
      <c r="A526" s="2" t="s">
        <v>557</v>
      </c>
      <c r="B526" s="2" t="s">
        <v>558</v>
      </c>
      <c r="C526" s="2" t="s">
        <v>48</v>
      </c>
      <c r="D526" s="2" t="s">
        <v>92</v>
      </c>
      <c r="F526" s="30" t="s">
        <v>564</v>
      </c>
      <c r="G526" s="16">
        <v>967.38</v>
      </c>
      <c r="H526" s="17">
        <v>967.38</v>
      </c>
      <c r="I526" s="18"/>
      <c r="J526" s="27">
        <v>0</v>
      </c>
      <c r="K526" s="19">
        <f t="shared" si="28"/>
        <v>0</v>
      </c>
      <c r="L526" s="19"/>
      <c r="M526" s="32"/>
      <c r="N526" t="s">
        <v>35</v>
      </c>
      <c r="O526" t="s">
        <v>36</v>
      </c>
    </row>
    <row r="527" spans="1:15" ht="21" customHeight="1" x14ac:dyDescent="0.2">
      <c r="A527" s="2" t="s">
        <v>557</v>
      </c>
      <c r="B527" s="2" t="s">
        <v>558</v>
      </c>
      <c r="C527" s="2" t="s">
        <v>48</v>
      </c>
      <c r="D527" s="2" t="s">
        <v>95</v>
      </c>
      <c r="F527" s="30" t="s">
        <v>565</v>
      </c>
      <c r="G527" s="16">
        <v>967.38</v>
      </c>
      <c r="H527" s="17">
        <v>967.38</v>
      </c>
      <c r="I527" s="18"/>
      <c r="J527" s="27">
        <v>0</v>
      </c>
      <c r="K527" s="19">
        <f t="shared" si="28"/>
        <v>0</v>
      </c>
      <c r="L527" s="19"/>
      <c r="M527" s="32"/>
      <c r="N527" t="s">
        <v>35</v>
      </c>
      <c r="O527" t="s">
        <v>36</v>
      </c>
    </row>
    <row r="528" spans="1:15" ht="10.5" customHeight="1" x14ac:dyDescent="0.2">
      <c r="A528" s="2">
        <v>1</v>
      </c>
      <c r="B528" s="2"/>
      <c r="C528" s="2"/>
      <c r="D528" s="2"/>
      <c r="E528" s="2"/>
      <c r="F528" s="2"/>
      <c r="G528" s="19"/>
      <c r="H528" s="19"/>
      <c r="I528" s="19"/>
      <c r="J528" s="19"/>
      <c r="K528" s="19"/>
      <c r="L528" s="19"/>
      <c r="M528" s="32"/>
      <c r="O528" t="s">
        <v>36</v>
      </c>
    </row>
    <row r="529" spans="1:15" ht="10.5" customHeight="1" x14ac:dyDescent="0.2">
      <c r="A529" s="2">
        <v>1</v>
      </c>
      <c r="B529" s="2"/>
      <c r="C529" s="2"/>
      <c r="D529" s="2"/>
      <c r="E529" s="2"/>
      <c r="F529" s="2"/>
      <c r="G529" s="19"/>
      <c r="H529" s="19"/>
      <c r="I529" s="19"/>
      <c r="J529" s="19"/>
      <c r="K529" s="19"/>
      <c r="L529" s="19"/>
      <c r="M529" s="32"/>
      <c r="O529" t="s">
        <v>36</v>
      </c>
    </row>
    <row r="530" spans="1:15" ht="10.5" customHeight="1" x14ac:dyDescent="0.2">
      <c r="A530" s="2">
        <v>1</v>
      </c>
      <c r="B530" s="2"/>
      <c r="C530" s="2"/>
      <c r="D530" s="2"/>
      <c r="E530" s="2"/>
      <c r="F530" s="2"/>
      <c r="G530" s="19"/>
      <c r="H530" s="19"/>
      <c r="I530" s="19"/>
      <c r="J530" s="19"/>
      <c r="K530" s="19"/>
      <c r="L530" s="19"/>
      <c r="M530" s="32"/>
      <c r="O530" t="s">
        <v>36</v>
      </c>
    </row>
    <row r="531" spans="1:15" ht="22.5" customHeight="1" x14ac:dyDescent="0.2">
      <c r="A531" s="2">
        <v>1</v>
      </c>
      <c r="B531" s="2"/>
      <c r="C531" s="2"/>
      <c r="D531" s="2"/>
      <c r="F531" s="13" t="s">
        <v>566</v>
      </c>
      <c r="G531" s="26">
        <f>G532</f>
        <v>1602.18</v>
      </c>
      <c r="H531" s="26">
        <f>H532</f>
        <v>2002.38</v>
      </c>
      <c r="I531" s="29">
        <f>I532</f>
        <v>20</v>
      </c>
      <c r="J531" s="14">
        <f>SUM(J532:J543)</f>
        <v>0</v>
      </c>
      <c r="K531" s="14">
        <f>SUM(K532:K543)</f>
        <v>0</v>
      </c>
      <c r="L531" s="14"/>
      <c r="M531" s="14"/>
      <c r="N531" t="s">
        <v>27</v>
      </c>
      <c r="O531" t="s">
        <v>76</v>
      </c>
    </row>
    <row r="532" spans="1:15" ht="11.25" customHeight="1" x14ac:dyDescent="0.2">
      <c r="A532" s="2" t="s">
        <v>567</v>
      </c>
      <c r="B532" s="2" t="s">
        <v>568</v>
      </c>
      <c r="C532" s="2" t="s">
        <v>569</v>
      </c>
      <c r="D532" s="2" t="s">
        <v>79</v>
      </c>
      <c r="F532" s="30" t="s">
        <v>570</v>
      </c>
      <c r="G532" s="24">
        <v>1602.18</v>
      </c>
      <c r="H532" s="17">
        <v>2002.38</v>
      </c>
      <c r="I532" s="23">
        <v>20</v>
      </c>
      <c r="J532" s="27">
        <v>0</v>
      </c>
      <c r="K532" s="19">
        <f t="shared" ref="K532:K543" si="29">G532*J532</f>
        <v>0</v>
      </c>
      <c r="L532" s="19"/>
      <c r="M532" s="32" t="s">
        <v>545</v>
      </c>
      <c r="N532" t="s">
        <v>35</v>
      </c>
      <c r="O532" t="s">
        <v>36</v>
      </c>
    </row>
    <row r="533" spans="1:15" ht="11.25" customHeight="1" x14ac:dyDescent="0.2">
      <c r="A533" s="2" t="s">
        <v>567</v>
      </c>
      <c r="B533" s="2" t="s">
        <v>568</v>
      </c>
      <c r="C533" s="2" t="s">
        <v>571</v>
      </c>
      <c r="D533" s="2" t="s">
        <v>79</v>
      </c>
      <c r="F533" s="30" t="s">
        <v>572</v>
      </c>
      <c r="G533" s="24">
        <v>1602.18</v>
      </c>
      <c r="H533" s="17">
        <v>2002.38</v>
      </c>
      <c r="I533" s="23">
        <v>20</v>
      </c>
      <c r="J533" s="27">
        <v>0</v>
      </c>
      <c r="K533" s="19">
        <f t="shared" si="29"/>
        <v>0</v>
      </c>
      <c r="L533" s="19"/>
      <c r="M533" s="32"/>
      <c r="N533" t="s">
        <v>35</v>
      </c>
      <c r="O533" t="s">
        <v>36</v>
      </c>
    </row>
    <row r="534" spans="1:15" ht="11.25" customHeight="1" x14ac:dyDescent="0.2">
      <c r="A534" s="2" t="s">
        <v>567</v>
      </c>
      <c r="B534" s="2" t="s">
        <v>568</v>
      </c>
      <c r="C534" s="2" t="s">
        <v>569</v>
      </c>
      <c r="D534" s="2" t="s">
        <v>83</v>
      </c>
      <c r="F534" s="30" t="s">
        <v>573</v>
      </c>
      <c r="G534" s="24">
        <v>1602.18</v>
      </c>
      <c r="H534" s="17">
        <v>2002.38</v>
      </c>
      <c r="I534" s="23">
        <v>20</v>
      </c>
      <c r="J534" s="27">
        <v>0</v>
      </c>
      <c r="K534" s="19">
        <f t="shared" si="29"/>
        <v>0</v>
      </c>
      <c r="L534" s="19"/>
      <c r="M534" s="32"/>
      <c r="N534" t="s">
        <v>35</v>
      </c>
      <c r="O534" t="s">
        <v>36</v>
      </c>
    </row>
    <row r="535" spans="1:15" ht="11.25" customHeight="1" x14ac:dyDescent="0.2">
      <c r="A535" s="2" t="s">
        <v>567</v>
      </c>
      <c r="B535" s="2" t="s">
        <v>568</v>
      </c>
      <c r="C535" s="2" t="s">
        <v>571</v>
      </c>
      <c r="D535" s="2" t="s">
        <v>83</v>
      </c>
      <c r="F535" s="30" t="s">
        <v>574</v>
      </c>
      <c r="G535" s="24">
        <v>1602.18</v>
      </c>
      <c r="H535" s="17">
        <v>2002.38</v>
      </c>
      <c r="I535" s="23">
        <v>20</v>
      </c>
      <c r="J535" s="27">
        <v>0</v>
      </c>
      <c r="K535" s="19">
        <f t="shared" si="29"/>
        <v>0</v>
      </c>
      <c r="L535" s="19"/>
      <c r="M535" s="32"/>
      <c r="N535" t="s">
        <v>35</v>
      </c>
      <c r="O535" t="s">
        <v>36</v>
      </c>
    </row>
    <row r="536" spans="1:15" ht="11.25" customHeight="1" x14ac:dyDescent="0.2">
      <c r="A536" s="2" t="s">
        <v>567</v>
      </c>
      <c r="B536" s="2" t="s">
        <v>568</v>
      </c>
      <c r="C536" s="2" t="s">
        <v>569</v>
      </c>
      <c r="D536" s="2" t="s">
        <v>86</v>
      </c>
      <c r="F536" s="30" t="s">
        <v>575</v>
      </c>
      <c r="G536" s="24">
        <v>1602.18</v>
      </c>
      <c r="H536" s="17">
        <v>2002.38</v>
      </c>
      <c r="I536" s="23">
        <v>20</v>
      </c>
      <c r="J536" s="27">
        <v>0</v>
      </c>
      <c r="K536" s="19">
        <f t="shared" si="29"/>
        <v>0</v>
      </c>
      <c r="L536" s="19"/>
      <c r="M536" s="32"/>
      <c r="N536" t="s">
        <v>35</v>
      </c>
      <c r="O536" t="s">
        <v>36</v>
      </c>
    </row>
    <row r="537" spans="1:15" ht="11.25" customHeight="1" x14ac:dyDescent="0.2">
      <c r="A537" s="2" t="s">
        <v>567</v>
      </c>
      <c r="B537" s="2" t="s">
        <v>568</v>
      </c>
      <c r="C537" s="2" t="s">
        <v>571</v>
      </c>
      <c r="D537" s="2" t="s">
        <v>86</v>
      </c>
      <c r="F537" s="30" t="s">
        <v>576</v>
      </c>
      <c r="G537" s="24">
        <v>1602.18</v>
      </c>
      <c r="H537" s="17">
        <v>2002.38</v>
      </c>
      <c r="I537" s="23">
        <v>20</v>
      </c>
      <c r="J537" s="27">
        <v>0</v>
      </c>
      <c r="K537" s="19">
        <f t="shared" si="29"/>
        <v>0</v>
      </c>
      <c r="L537" s="19"/>
      <c r="M537" s="32"/>
      <c r="N537" t="s">
        <v>35</v>
      </c>
      <c r="O537" t="s">
        <v>36</v>
      </c>
    </row>
    <row r="538" spans="1:15" ht="11.25" customHeight="1" x14ac:dyDescent="0.2">
      <c r="A538" s="2" t="s">
        <v>567</v>
      </c>
      <c r="B538" s="2" t="s">
        <v>568</v>
      </c>
      <c r="C538" s="2" t="s">
        <v>569</v>
      </c>
      <c r="D538" s="2" t="s">
        <v>89</v>
      </c>
      <c r="F538" s="30" t="s">
        <v>577</v>
      </c>
      <c r="G538" s="24">
        <v>1602.18</v>
      </c>
      <c r="H538" s="17">
        <v>2002.38</v>
      </c>
      <c r="I538" s="23">
        <v>20</v>
      </c>
      <c r="J538" s="27">
        <v>0</v>
      </c>
      <c r="K538" s="19">
        <f t="shared" si="29"/>
        <v>0</v>
      </c>
      <c r="L538" s="19"/>
      <c r="M538" s="32"/>
      <c r="N538" t="s">
        <v>35</v>
      </c>
      <c r="O538" t="s">
        <v>36</v>
      </c>
    </row>
    <row r="539" spans="1:15" ht="11.25" customHeight="1" x14ac:dyDescent="0.2">
      <c r="A539" s="2" t="s">
        <v>567</v>
      </c>
      <c r="B539" s="2" t="s">
        <v>568</v>
      </c>
      <c r="C539" s="2" t="s">
        <v>571</v>
      </c>
      <c r="D539" s="2" t="s">
        <v>89</v>
      </c>
      <c r="F539" s="30" t="s">
        <v>578</v>
      </c>
      <c r="G539" s="24">
        <v>1602.18</v>
      </c>
      <c r="H539" s="17">
        <v>2002.38</v>
      </c>
      <c r="I539" s="23">
        <v>20</v>
      </c>
      <c r="J539" s="27">
        <v>0</v>
      </c>
      <c r="K539" s="19">
        <f t="shared" si="29"/>
        <v>0</v>
      </c>
      <c r="L539" s="19"/>
      <c r="M539" s="32"/>
      <c r="N539" t="s">
        <v>35</v>
      </c>
      <c r="O539" t="s">
        <v>36</v>
      </c>
    </row>
    <row r="540" spans="1:15" ht="11.25" customHeight="1" x14ac:dyDescent="0.2">
      <c r="A540" s="2" t="s">
        <v>567</v>
      </c>
      <c r="B540" s="2" t="s">
        <v>568</v>
      </c>
      <c r="C540" s="2" t="s">
        <v>569</v>
      </c>
      <c r="D540" s="2" t="s">
        <v>92</v>
      </c>
      <c r="F540" s="30" t="s">
        <v>579</v>
      </c>
      <c r="G540" s="24">
        <v>1602.18</v>
      </c>
      <c r="H540" s="17">
        <v>2002.38</v>
      </c>
      <c r="I540" s="23">
        <v>20</v>
      </c>
      <c r="J540" s="27">
        <v>0</v>
      </c>
      <c r="K540" s="19">
        <f t="shared" si="29"/>
        <v>0</v>
      </c>
      <c r="L540" s="19"/>
      <c r="M540" s="32"/>
      <c r="N540" t="s">
        <v>35</v>
      </c>
      <c r="O540" t="s">
        <v>36</v>
      </c>
    </row>
    <row r="541" spans="1:15" ht="11.25" customHeight="1" x14ac:dyDescent="0.2">
      <c r="A541" s="2" t="s">
        <v>567</v>
      </c>
      <c r="B541" s="2" t="s">
        <v>568</v>
      </c>
      <c r="C541" s="2" t="s">
        <v>571</v>
      </c>
      <c r="D541" s="2" t="s">
        <v>92</v>
      </c>
      <c r="F541" s="30" t="s">
        <v>580</v>
      </c>
      <c r="G541" s="24">
        <v>1602.18</v>
      </c>
      <c r="H541" s="17">
        <v>2002.38</v>
      </c>
      <c r="I541" s="23">
        <v>20</v>
      </c>
      <c r="J541" s="27">
        <v>0</v>
      </c>
      <c r="K541" s="19">
        <f t="shared" si="29"/>
        <v>0</v>
      </c>
      <c r="L541" s="19"/>
      <c r="M541" s="32"/>
      <c r="N541" t="s">
        <v>35</v>
      </c>
      <c r="O541" t="s">
        <v>36</v>
      </c>
    </row>
    <row r="542" spans="1:15" ht="11.25" customHeight="1" x14ac:dyDescent="0.2">
      <c r="A542" s="2" t="s">
        <v>567</v>
      </c>
      <c r="B542" s="2" t="s">
        <v>568</v>
      </c>
      <c r="C542" s="2" t="s">
        <v>569</v>
      </c>
      <c r="D542" s="2" t="s">
        <v>95</v>
      </c>
      <c r="F542" s="30" t="s">
        <v>581</v>
      </c>
      <c r="G542" s="24">
        <v>1602.18</v>
      </c>
      <c r="H542" s="17">
        <v>2002.38</v>
      </c>
      <c r="I542" s="23">
        <v>20</v>
      </c>
      <c r="J542" s="27">
        <v>0</v>
      </c>
      <c r="K542" s="19">
        <f t="shared" si="29"/>
        <v>0</v>
      </c>
      <c r="L542" s="19"/>
      <c r="M542" s="32"/>
      <c r="N542" t="s">
        <v>35</v>
      </c>
      <c r="O542" t="s">
        <v>36</v>
      </c>
    </row>
    <row r="543" spans="1:15" ht="11.25" customHeight="1" x14ac:dyDescent="0.2">
      <c r="A543" s="2" t="s">
        <v>567</v>
      </c>
      <c r="B543" s="2" t="s">
        <v>568</v>
      </c>
      <c r="C543" s="2" t="s">
        <v>571</v>
      </c>
      <c r="D543" s="2" t="s">
        <v>95</v>
      </c>
      <c r="F543" s="30" t="s">
        <v>582</v>
      </c>
      <c r="G543" s="24">
        <v>1602.18</v>
      </c>
      <c r="H543" s="17">
        <v>2002.38</v>
      </c>
      <c r="I543" s="23">
        <v>20</v>
      </c>
      <c r="J543" s="27">
        <v>0</v>
      </c>
      <c r="K543" s="19">
        <f t="shared" si="29"/>
        <v>0</v>
      </c>
      <c r="L543" s="19"/>
      <c r="M543" s="32"/>
      <c r="N543" t="s">
        <v>35</v>
      </c>
      <c r="O543" t="s">
        <v>36</v>
      </c>
    </row>
    <row r="544" spans="1:15" ht="11.25" customHeight="1" x14ac:dyDescent="0.2">
      <c r="A544">
        <v>1</v>
      </c>
      <c r="F544" s="7" t="s">
        <v>583</v>
      </c>
      <c r="G544" s="8"/>
      <c r="H544" s="9"/>
      <c r="I544" s="9"/>
      <c r="J544" s="9"/>
      <c r="K544" s="9"/>
      <c r="L544" s="9"/>
      <c r="M544" s="9"/>
      <c r="N544" t="s">
        <v>13</v>
      </c>
    </row>
    <row r="545" spans="1:15" ht="14.25" customHeight="1" x14ac:dyDescent="0.25">
      <c r="A545" s="2">
        <v>1</v>
      </c>
      <c r="B545" s="2"/>
      <c r="C545" s="2"/>
      <c r="D545" s="2"/>
      <c r="F545" s="10" t="s">
        <v>14</v>
      </c>
      <c r="G545" s="11"/>
      <c r="H545" s="12"/>
      <c r="I545" s="12"/>
      <c r="J545" s="12">
        <f>SUMIF(N546:N546,"=4",J546:J546)</f>
        <v>0</v>
      </c>
      <c r="K545" s="12">
        <f>SUMIF(N546:N546,"=4",K546:K546)</f>
        <v>0</v>
      </c>
      <c r="L545" s="12"/>
      <c r="M545" s="12"/>
      <c r="N545" t="s">
        <v>15</v>
      </c>
      <c r="O545" t="s">
        <v>16</v>
      </c>
    </row>
    <row r="546" spans="1:15" ht="14.25" customHeight="1" x14ac:dyDescent="0.25">
      <c r="A546" s="2">
        <v>1</v>
      </c>
      <c r="B546" s="2"/>
      <c r="C546" s="2"/>
      <c r="D546" s="2"/>
      <c r="F546" s="10" t="s">
        <v>17</v>
      </c>
      <c r="G546" s="11"/>
      <c r="H546" s="12"/>
      <c r="I546" s="12"/>
      <c r="J546" s="12">
        <f>SUMIF(N547:N571,"=5",J547:J571)</f>
        <v>0</v>
      </c>
      <c r="K546" s="12">
        <f>SUMIF(N547:N571,"=5",K547:K571)</f>
        <v>0</v>
      </c>
      <c r="L546" s="12"/>
      <c r="M546" s="12"/>
      <c r="N546" t="s">
        <v>18</v>
      </c>
      <c r="O546" t="s">
        <v>584</v>
      </c>
    </row>
    <row r="547" spans="1:15" ht="14.25" customHeight="1" x14ac:dyDescent="0.25">
      <c r="A547" s="2">
        <v>1</v>
      </c>
      <c r="B547" s="2"/>
      <c r="C547" s="2"/>
      <c r="D547" s="2"/>
      <c r="F547" s="10" t="s">
        <v>20</v>
      </c>
      <c r="G547" s="11"/>
      <c r="H547" s="12"/>
      <c r="I547" s="12"/>
      <c r="J547" s="12">
        <f>SUMIF(N548:N548,"=6",J548:J548)</f>
        <v>0</v>
      </c>
      <c r="K547" s="12">
        <f>SUMIF(N548:N548,"=6",K548:K548)</f>
        <v>0</v>
      </c>
      <c r="L547" s="12"/>
      <c r="M547" s="12"/>
      <c r="N547" t="s">
        <v>21</v>
      </c>
      <c r="O547" t="s">
        <v>22</v>
      </c>
    </row>
    <row r="548" spans="1:15" ht="14.25" customHeight="1" x14ac:dyDescent="0.25">
      <c r="A548" s="2">
        <v>1</v>
      </c>
      <c r="B548" s="2"/>
      <c r="C548" s="2"/>
      <c r="D548" s="2"/>
      <c r="F548" s="10" t="s">
        <v>23</v>
      </c>
      <c r="G548" s="11"/>
      <c r="H548" s="12"/>
      <c r="I548" s="12"/>
      <c r="J548" s="12">
        <f>SUMIF(N549:N570,"=7",J549:J570)</f>
        <v>0</v>
      </c>
      <c r="K548" s="12">
        <f>SUMIF(N549:N570,"=7",K549:K570)</f>
        <v>0</v>
      </c>
      <c r="L548" s="12"/>
      <c r="M548" s="12"/>
      <c r="N548" t="s">
        <v>24</v>
      </c>
      <c r="O548" t="s">
        <v>585</v>
      </c>
    </row>
    <row r="549" spans="1:15" ht="22.5" customHeight="1" x14ac:dyDescent="0.2">
      <c r="A549" s="2">
        <v>1</v>
      </c>
      <c r="B549" s="2"/>
      <c r="C549" s="2"/>
      <c r="D549" s="2"/>
      <c r="F549" s="13" t="s">
        <v>586</v>
      </c>
      <c r="G549" s="26">
        <f>G550</f>
        <v>701.04</v>
      </c>
      <c r="H549" s="26">
        <f>H550</f>
        <v>701.04</v>
      </c>
      <c r="I549" s="14">
        <f>I550</f>
        <v>0</v>
      </c>
      <c r="J549" s="14">
        <f>SUM(J550:J559)</f>
        <v>0</v>
      </c>
      <c r="K549" s="14">
        <f>SUM(K550:K559)</f>
        <v>0</v>
      </c>
      <c r="L549" s="14"/>
      <c r="M549" s="14"/>
      <c r="N549" t="s">
        <v>27</v>
      </c>
      <c r="O549" t="s">
        <v>132</v>
      </c>
    </row>
    <row r="550" spans="1:15" ht="21" customHeight="1" x14ac:dyDescent="0.2">
      <c r="A550" s="2" t="s">
        <v>587</v>
      </c>
      <c r="B550" s="2" t="s">
        <v>588</v>
      </c>
      <c r="C550" s="2" t="s">
        <v>222</v>
      </c>
      <c r="D550" s="2" t="s">
        <v>32</v>
      </c>
      <c r="F550" s="30" t="s">
        <v>589</v>
      </c>
      <c r="G550" s="16">
        <v>701.04</v>
      </c>
      <c r="H550" s="17">
        <v>701.04</v>
      </c>
      <c r="I550" s="18"/>
      <c r="J550" s="27">
        <v>0</v>
      </c>
      <c r="K550" s="19">
        <f t="shared" ref="K550:K559" si="30">G550*J550</f>
        <v>0</v>
      </c>
      <c r="L550" s="19"/>
      <c r="M550" s="32" t="s">
        <v>590</v>
      </c>
      <c r="N550" t="s">
        <v>35</v>
      </c>
      <c r="O550" t="s">
        <v>36</v>
      </c>
    </row>
    <row r="551" spans="1:15" ht="11.25" customHeight="1" x14ac:dyDescent="0.2">
      <c r="A551" s="2" t="s">
        <v>587</v>
      </c>
      <c r="B551" s="2" t="s">
        <v>588</v>
      </c>
      <c r="C551" s="2" t="s">
        <v>454</v>
      </c>
      <c r="D551" s="2" t="s">
        <v>32</v>
      </c>
      <c r="F551" s="30" t="s">
        <v>591</v>
      </c>
      <c r="G551" s="16">
        <v>701.04</v>
      </c>
      <c r="H551" s="17">
        <v>701.04</v>
      </c>
      <c r="I551" s="18"/>
      <c r="J551" s="27">
        <v>0</v>
      </c>
      <c r="K551" s="19">
        <f t="shared" si="30"/>
        <v>0</v>
      </c>
      <c r="L551" s="19"/>
      <c r="M551" s="32"/>
      <c r="N551" t="s">
        <v>35</v>
      </c>
      <c r="O551" t="s">
        <v>36</v>
      </c>
    </row>
    <row r="552" spans="1:15" ht="21" customHeight="1" x14ac:dyDescent="0.2">
      <c r="A552" s="2" t="s">
        <v>587</v>
      </c>
      <c r="B552" s="2" t="s">
        <v>588</v>
      </c>
      <c r="C552" s="2" t="s">
        <v>222</v>
      </c>
      <c r="D552" s="2" t="s">
        <v>37</v>
      </c>
      <c r="F552" s="30" t="s">
        <v>592</v>
      </c>
      <c r="G552" s="16">
        <v>701.04</v>
      </c>
      <c r="H552" s="17">
        <v>701.04</v>
      </c>
      <c r="I552" s="18"/>
      <c r="J552" s="27">
        <v>0</v>
      </c>
      <c r="K552" s="19">
        <f t="shared" si="30"/>
        <v>0</v>
      </c>
      <c r="L552" s="19"/>
      <c r="M552" s="32"/>
      <c r="N552" t="s">
        <v>35</v>
      </c>
      <c r="O552" t="s">
        <v>36</v>
      </c>
    </row>
    <row r="553" spans="1:15" ht="11.25" customHeight="1" x14ac:dyDescent="0.2">
      <c r="A553" s="2" t="s">
        <v>587</v>
      </c>
      <c r="B553" s="2" t="s">
        <v>588</v>
      </c>
      <c r="C553" s="2" t="s">
        <v>454</v>
      </c>
      <c r="D553" s="2" t="s">
        <v>37</v>
      </c>
      <c r="F553" s="30" t="s">
        <v>593</v>
      </c>
      <c r="G553" s="16">
        <v>701.04</v>
      </c>
      <c r="H553" s="17">
        <v>701.04</v>
      </c>
      <c r="I553" s="18"/>
      <c r="J553" s="27">
        <v>0</v>
      </c>
      <c r="K553" s="19">
        <f t="shared" si="30"/>
        <v>0</v>
      </c>
      <c r="L553" s="19"/>
      <c r="M553" s="32"/>
      <c r="N553" t="s">
        <v>35</v>
      </c>
      <c r="O553" t="s">
        <v>36</v>
      </c>
    </row>
    <row r="554" spans="1:15" ht="21" customHeight="1" x14ac:dyDescent="0.2">
      <c r="A554" s="2" t="s">
        <v>587</v>
      </c>
      <c r="B554" s="2" t="s">
        <v>588</v>
      </c>
      <c r="C554" s="2" t="s">
        <v>222</v>
      </c>
      <c r="D554" s="2" t="s">
        <v>39</v>
      </c>
      <c r="F554" s="30" t="s">
        <v>594</v>
      </c>
      <c r="G554" s="16">
        <v>701.04</v>
      </c>
      <c r="H554" s="17">
        <v>701.04</v>
      </c>
      <c r="I554" s="18"/>
      <c r="J554" s="27">
        <v>0</v>
      </c>
      <c r="K554" s="19">
        <f t="shared" si="30"/>
        <v>0</v>
      </c>
      <c r="L554" s="19"/>
      <c r="M554" s="32"/>
      <c r="N554" t="s">
        <v>35</v>
      </c>
      <c r="O554" t="s">
        <v>36</v>
      </c>
    </row>
    <row r="555" spans="1:15" ht="11.25" customHeight="1" x14ac:dyDescent="0.2">
      <c r="A555" s="2" t="s">
        <v>587</v>
      </c>
      <c r="B555" s="2" t="s">
        <v>588</v>
      </c>
      <c r="C555" s="2" t="s">
        <v>454</v>
      </c>
      <c r="D555" s="2" t="s">
        <v>39</v>
      </c>
      <c r="F555" s="30" t="s">
        <v>595</v>
      </c>
      <c r="G555" s="16">
        <v>701.04</v>
      </c>
      <c r="H555" s="17">
        <v>701.04</v>
      </c>
      <c r="I555" s="18"/>
      <c r="J555" s="27">
        <v>0</v>
      </c>
      <c r="K555" s="19">
        <f t="shared" si="30"/>
        <v>0</v>
      </c>
      <c r="L555" s="19"/>
      <c r="M555" s="32"/>
      <c r="N555" t="s">
        <v>35</v>
      </c>
      <c r="O555" t="s">
        <v>36</v>
      </c>
    </row>
    <row r="556" spans="1:15" ht="21" customHeight="1" x14ac:dyDescent="0.2">
      <c r="A556" s="2" t="s">
        <v>587</v>
      </c>
      <c r="B556" s="2" t="s">
        <v>588</v>
      </c>
      <c r="C556" s="2" t="s">
        <v>222</v>
      </c>
      <c r="D556" s="2" t="s">
        <v>41</v>
      </c>
      <c r="F556" s="30" t="s">
        <v>596</v>
      </c>
      <c r="G556" s="16">
        <v>701.04</v>
      </c>
      <c r="H556" s="17">
        <v>701.04</v>
      </c>
      <c r="I556" s="18"/>
      <c r="J556" s="27">
        <v>0</v>
      </c>
      <c r="K556" s="19">
        <f t="shared" si="30"/>
        <v>0</v>
      </c>
      <c r="L556" s="19"/>
      <c r="M556" s="32"/>
      <c r="N556" t="s">
        <v>35</v>
      </c>
      <c r="O556" t="s">
        <v>36</v>
      </c>
    </row>
    <row r="557" spans="1:15" ht="11.25" customHeight="1" x14ac:dyDescent="0.2">
      <c r="A557" s="2" t="s">
        <v>587</v>
      </c>
      <c r="B557" s="2" t="s">
        <v>588</v>
      </c>
      <c r="C557" s="2" t="s">
        <v>454</v>
      </c>
      <c r="D557" s="2" t="s">
        <v>41</v>
      </c>
      <c r="F557" s="30" t="s">
        <v>597</v>
      </c>
      <c r="G557" s="16">
        <v>701.04</v>
      </c>
      <c r="H557" s="17">
        <v>701.04</v>
      </c>
      <c r="I557" s="18"/>
      <c r="J557" s="27">
        <v>0</v>
      </c>
      <c r="K557" s="19">
        <f t="shared" si="30"/>
        <v>0</v>
      </c>
      <c r="L557" s="19"/>
      <c r="M557" s="32"/>
      <c r="N557" t="s">
        <v>35</v>
      </c>
      <c r="O557" t="s">
        <v>36</v>
      </c>
    </row>
    <row r="558" spans="1:15" ht="21" customHeight="1" x14ac:dyDescent="0.2">
      <c r="A558" s="2" t="s">
        <v>587</v>
      </c>
      <c r="B558" s="2" t="s">
        <v>588</v>
      </c>
      <c r="C558" s="2" t="s">
        <v>222</v>
      </c>
      <c r="D558" s="2" t="s">
        <v>43</v>
      </c>
      <c r="F558" s="30" t="s">
        <v>598</v>
      </c>
      <c r="G558" s="16">
        <v>701.04</v>
      </c>
      <c r="H558" s="17">
        <v>701.04</v>
      </c>
      <c r="I558" s="18"/>
      <c r="J558" s="27">
        <v>0</v>
      </c>
      <c r="K558" s="19">
        <f t="shared" si="30"/>
        <v>0</v>
      </c>
      <c r="L558" s="19"/>
      <c r="M558" s="32"/>
      <c r="N558" t="s">
        <v>35</v>
      </c>
      <c r="O558" t="s">
        <v>36</v>
      </c>
    </row>
    <row r="559" spans="1:15" ht="11.25" customHeight="1" x14ac:dyDescent="0.2">
      <c r="A559" s="2" t="s">
        <v>587</v>
      </c>
      <c r="B559" s="2" t="s">
        <v>588</v>
      </c>
      <c r="C559" s="2" t="s">
        <v>454</v>
      </c>
      <c r="D559" s="2" t="s">
        <v>43</v>
      </c>
      <c r="F559" s="30" t="s">
        <v>599</v>
      </c>
      <c r="G559" s="16">
        <v>701.04</v>
      </c>
      <c r="H559" s="17">
        <v>701.04</v>
      </c>
      <c r="I559" s="18"/>
      <c r="J559" s="27">
        <v>0</v>
      </c>
      <c r="K559" s="19">
        <f t="shared" si="30"/>
        <v>0</v>
      </c>
      <c r="L559" s="19"/>
      <c r="M559" s="32"/>
      <c r="N559" t="s">
        <v>35</v>
      </c>
      <c r="O559" t="s">
        <v>36</v>
      </c>
    </row>
    <row r="560" spans="1:15" ht="22.5" customHeight="1" x14ac:dyDescent="0.2">
      <c r="A560" s="2">
        <v>1</v>
      </c>
      <c r="B560" s="2"/>
      <c r="C560" s="2"/>
      <c r="D560" s="2"/>
      <c r="F560" s="13" t="s">
        <v>600</v>
      </c>
      <c r="G560" s="28">
        <f>G561</f>
        <v>1269.5999999999999</v>
      </c>
      <c r="H560" s="29">
        <f>H561</f>
        <v>1587</v>
      </c>
      <c r="I560" s="29">
        <f>I561</f>
        <v>20</v>
      </c>
      <c r="J560" s="14">
        <f>SUM(J561:J570)</f>
        <v>0</v>
      </c>
      <c r="K560" s="14">
        <f>SUM(K561:K570)</f>
        <v>0</v>
      </c>
      <c r="L560" s="14"/>
      <c r="M560" s="14"/>
      <c r="N560" t="s">
        <v>27</v>
      </c>
      <c r="O560" t="s">
        <v>132</v>
      </c>
    </row>
    <row r="561" spans="1:15" ht="21" customHeight="1" x14ac:dyDescent="0.2">
      <c r="A561" s="2" t="s">
        <v>601</v>
      </c>
      <c r="B561" s="2" t="s">
        <v>602</v>
      </c>
      <c r="C561" s="2" t="s">
        <v>603</v>
      </c>
      <c r="D561" s="2" t="s">
        <v>32</v>
      </c>
      <c r="F561" s="30" t="s">
        <v>604</v>
      </c>
      <c r="G561" s="25">
        <v>1269.5999999999999</v>
      </c>
      <c r="H561" s="23">
        <v>1587</v>
      </c>
      <c r="I561" s="23">
        <v>20</v>
      </c>
      <c r="J561" s="27">
        <v>0</v>
      </c>
      <c r="K561" s="19">
        <f t="shared" ref="K561:K570" si="31">G561*J561</f>
        <v>0</v>
      </c>
      <c r="L561" s="19"/>
      <c r="M561" s="32" t="s">
        <v>605</v>
      </c>
      <c r="N561" t="s">
        <v>35</v>
      </c>
      <c r="O561" t="s">
        <v>36</v>
      </c>
    </row>
    <row r="562" spans="1:15" ht="21" customHeight="1" x14ac:dyDescent="0.2">
      <c r="A562" s="2" t="s">
        <v>601</v>
      </c>
      <c r="B562" s="2" t="s">
        <v>602</v>
      </c>
      <c r="C562" s="2" t="s">
        <v>222</v>
      </c>
      <c r="D562" s="2" t="s">
        <v>32</v>
      </c>
      <c r="F562" s="30" t="s">
        <v>606</v>
      </c>
      <c r="G562" s="25">
        <v>1269.5999999999999</v>
      </c>
      <c r="H562" s="23">
        <v>1587</v>
      </c>
      <c r="I562" s="23">
        <v>20</v>
      </c>
      <c r="J562" s="27">
        <v>0</v>
      </c>
      <c r="K562" s="19">
        <f t="shared" si="31"/>
        <v>0</v>
      </c>
      <c r="L562" s="19"/>
      <c r="M562" s="32"/>
      <c r="N562" t="s">
        <v>35</v>
      </c>
      <c r="O562" t="s">
        <v>36</v>
      </c>
    </row>
    <row r="563" spans="1:15" ht="21" customHeight="1" x14ac:dyDescent="0.2">
      <c r="A563" s="2" t="s">
        <v>601</v>
      </c>
      <c r="B563" s="2" t="s">
        <v>602</v>
      </c>
      <c r="C563" s="2" t="s">
        <v>603</v>
      </c>
      <c r="D563" s="2" t="s">
        <v>37</v>
      </c>
      <c r="F563" s="30" t="s">
        <v>607</v>
      </c>
      <c r="G563" s="25">
        <v>1269.5999999999999</v>
      </c>
      <c r="H563" s="23">
        <v>1587</v>
      </c>
      <c r="I563" s="23">
        <v>20</v>
      </c>
      <c r="J563" s="27">
        <v>0</v>
      </c>
      <c r="K563" s="19">
        <f t="shared" si="31"/>
        <v>0</v>
      </c>
      <c r="L563" s="19"/>
      <c r="M563" s="32"/>
      <c r="N563" t="s">
        <v>35</v>
      </c>
      <c r="O563" t="s">
        <v>36</v>
      </c>
    </row>
    <row r="564" spans="1:15" ht="21" customHeight="1" x14ac:dyDescent="0.2">
      <c r="A564" s="2" t="s">
        <v>601</v>
      </c>
      <c r="B564" s="2" t="s">
        <v>602</v>
      </c>
      <c r="C564" s="2" t="s">
        <v>222</v>
      </c>
      <c r="D564" s="2" t="s">
        <v>37</v>
      </c>
      <c r="F564" s="30" t="s">
        <v>608</v>
      </c>
      <c r="G564" s="25">
        <v>1269.5999999999999</v>
      </c>
      <c r="H564" s="23">
        <v>1587</v>
      </c>
      <c r="I564" s="23">
        <v>20</v>
      </c>
      <c r="J564" s="27">
        <v>0</v>
      </c>
      <c r="K564" s="19">
        <f t="shared" si="31"/>
        <v>0</v>
      </c>
      <c r="L564" s="19"/>
      <c r="M564" s="32"/>
      <c r="N564" t="s">
        <v>35</v>
      </c>
      <c r="O564" t="s">
        <v>36</v>
      </c>
    </row>
    <row r="565" spans="1:15" ht="21" customHeight="1" x14ac:dyDescent="0.2">
      <c r="A565" s="2" t="s">
        <v>601</v>
      </c>
      <c r="B565" s="2" t="s">
        <v>602</v>
      </c>
      <c r="C565" s="2" t="s">
        <v>603</v>
      </c>
      <c r="D565" s="2" t="s">
        <v>39</v>
      </c>
      <c r="F565" s="30" t="s">
        <v>609</v>
      </c>
      <c r="G565" s="25">
        <v>1269.5999999999999</v>
      </c>
      <c r="H565" s="23">
        <v>1587</v>
      </c>
      <c r="I565" s="23">
        <v>20</v>
      </c>
      <c r="J565" s="27">
        <v>0</v>
      </c>
      <c r="K565" s="19">
        <f t="shared" si="31"/>
        <v>0</v>
      </c>
      <c r="L565" s="19"/>
      <c r="M565" s="32"/>
      <c r="N565" t="s">
        <v>35</v>
      </c>
      <c r="O565" t="s">
        <v>36</v>
      </c>
    </row>
    <row r="566" spans="1:15" ht="21" customHeight="1" x14ac:dyDescent="0.2">
      <c r="A566" s="2" t="s">
        <v>601</v>
      </c>
      <c r="B566" s="2" t="s">
        <v>602</v>
      </c>
      <c r="C566" s="2" t="s">
        <v>222</v>
      </c>
      <c r="D566" s="2" t="s">
        <v>39</v>
      </c>
      <c r="F566" s="30" t="s">
        <v>610</v>
      </c>
      <c r="G566" s="25">
        <v>1269.5999999999999</v>
      </c>
      <c r="H566" s="23">
        <v>1587</v>
      </c>
      <c r="I566" s="23">
        <v>20</v>
      </c>
      <c r="J566" s="27">
        <v>0</v>
      </c>
      <c r="K566" s="19">
        <f t="shared" si="31"/>
        <v>0</v>
      </c>
      <c r="L566" s="19"/>
      <c r="M566" s="32"/>
      <c r="N566" t="s">
        <v>35</v>
      </c>
      <c r="O566" t="s">
        <v>36</v>
      </c>
    </row>
    <row r="567" spans="1:15" ht="21" customHeight="1" x14ac:dyDescent="0.2">
      <c r="A567" s="2" t="s">
        <v>601</v>
      </c>
      <c r="B567" s="2" t="s">
        <v>602</v>
      </c>
      <c r="C567" s="2" t="s">
        <v>603</v>
      </c>
      <c r="D567" s="2" t="s">
        <v>41</v>
      </c>
      <c r="F567" s="30" t="s">
        <v>611</v>
      </c>
      <c r="G567" s="25">
        <v>1269.5999999999999</v>
      </c>
      <c r="H567" s="23">
        <v>1587</v>
      </c>
      <c r="I567" s="23">
        <v>20</v>
      </c>
      <c r="J567" s="27">
        <v>0</v>
      </c>
      <c r="K567" s="19">
        <f t="shared" si="31"/>
        <v>0</v>
      </c>
      <c r="L567" s="19"/>
      <c r="M567" s="32"/>
      <c r="N567" t="s">
        <v>35</v>
      </c>
      <c r="O567" t="s">
        <v>36</v>
      </c>
    </row>
    <row r="568" spans="1:15" ht="21" customHeight="1" x14ac:dyDescent="0.2">
      <c r="A568" s="2" t="s">
        <v>601</v>
      </c>
      <c r="B568" s="2" t="s">
        <v>602</v>
      </c>
      <c r="C568" s="2" t="s">
        <v>222</v>
      </c>
      <c r="D568" s="2" t="s">
        <v>41</v>
      </c>
      <c r="F568" s="30" t="s">
        <v>612</v>
      </c>
      <c r="G568" s="25">
        <v>1269.5999999999999</v>
      </c>
      <c r="H568" s="23">
        <v>1587</v>
      </c>
      <c r="I568" s="23">
        <v>20</v>
      </c>
      <c r="J568" s="27">
        <v>0</v>
      </c>
      <c r="K568" s="19">
        <f t="shared" si="31"/>
        <v>0</v>
      </c>
      <c r="L568" s="19"/>
      <c r="M568" s="32"/>
      <c r="N568" t="s">
        <v>35</v>
      </c>
      <c r="O568" t="s">
        <v>36</v>
      </c>
    </row>
    <row r="569" spans="1:15" ht="21" customHeight="1" x14ac:dyDescent="0.2">
      <c r="A569" s="2" t="s">
        <v>601</v>
      </c>
      <c r="B569" s="2" t="s">
        <v>602</v>
      </c>
      <c r="C569" s="2" t="s">
        <v>603</v>
      </c>
      <c r="D569" s="2" t="s">
        <v>43</v>
      </c>
      <c r="F569" s="30" t="s">
        <v>613</v>
      </c>
      <c r="G569" s="25">
        <v>1269.5999999999999</v>
      </c>
      <c r="H569" s="23">
        <v>1587</v>
      </c>
      <c r="I569" s="23">
        <v>20</v>
      </c>
      <c r="J569" s="27">
        <v>0</v>
      </c>
      <c r="K569" s="19">
        <f t="shared" si="31"/>
        <v>0</v>
      </c>
      <c r="L569" s="19"/>
      <c r="M569" s="32"/>
      <c r="N569" t="s">
        <v>35</v>
      </c>
      <c r="O569" t="s">
        <v>36</v>
      </c>
    </row>
    <row r="570" spans="1:15" ht="21" customHeight="1" x14ac:dyDescent="0.2">
      <c r="A570" s="2" t="s">
        <v>601</v>
      </c>
      <c r="B570" s="2" t="s">
        <v>602</v>
      </c>
      <c r="C570" s="2" t="s">
        <v>222</v>
      </c>
      <c r="D570" s="2" t="s">
        <v>43</v>
      </c>
      <c r="F570" s="30" t="s">
        <v>614</v>
      </c>
      <c r="G570" s="25">
        <v>1269.5999999999999</v>
      </c>
      <c r="H570" s="23">
        <v>1587</v>
      </c>
      <c r="I570" s="23">
        <v>20</v>
      </c>
      <c r="J570" s="27">
        <v>0</v>
      </c>
      <c r="K570" s="19">
        <f t="shared" si="31"/>
        <v>0</v>
      </c>
      <c r="L570" s="19"/>
      <c r="M570" s="32"/>
      <c r="N570" t="s">
        <v>35</v>
      </c>
      <c r="O570" t="s">
        <v>36</v>
      </c>
    </row>
    <row r="571" spans="1:15" ht="14.25" customHeight="1" x14ac:dyDescent="0.25">
      <c r="A571" s="2">
        <v>1</v>
      </c>
      <c r="B571" s="2"/>
      <c r="C571" s="2"/>
      <c r="D571" s="2"/>
      <c r="F571" s="10" t="s">
        <v>73</v>
      </c>
      <c r="G571" s="11"/>
      <c r="H571" s="12"/>
      <c r="I571" s="12"/>
      <c r="J571" s="12">
        <f>SUMIF(N572:N572,"=6",J572:J572)</f>
        <v>0</v>
      </c>
      <c r="K571" s="12">
        <f>SUMIF(N572:N572,"=6",K572:K572)</f>
        <v>0</v>
      </c>
      <c r="L571" s="12"/>
      <c r="M571" s="12"/>
      <c r="N571" t="s">
        <v>21</v>
      </c>
      <c r="O571" t="s">
        <v>22</v>
      </c>
    </row>
    <row r="572" spans="1:15" ht="14.25" customHeight="1" x14ac:dyDescent="0.25">
      <c r="A572" s="2">
        <v>1</v>
      </c>
      <c r="B572" s="2"/>
      <c r="C572" s="2"/>
      <c r="D572" s="2"/>
      <c r="F572" s="10" t="s">
        <v>23</v>
      </c>
      <c r="G572" s="11"/>
      <c r="H572" s="12"/>
      <c r="I572" s="12"/>
      <c r="J572" s="12">
        <f>SUMIF(N573:N585,"=7",J573:J585)</f>
        <v>0</v>
      </c>
      <c r="K572" s="12">
        <f>SUMIF(N573:N585,"=7",K573:K585)</f>
        <v>0</v>
      </c>
      <c r="L572" s="12"/>
      <c r="M572" s="12"/>
      <c r="N572" t="s">
        <v>24</v>
      </c>
      <c r="O572" t="s">
        <v>615</v>
      </c>
    </row>
    <row r="573" spans="1:15" ht="22.5" customHeight="1" x14ac:dyDescent="0.2">
      <c r="A573" s="2">
        <v>1</v>
      </c>
      <c r="B573" s="2"/>
      <c r="C573" s="2"/>
      <c r="D573" s="2"/>
      <c r="F573" s="13" t="s">
        <v>616</v>
      </c>
      <c r="G573" s="26">
        <f>G574</f>
        <v>939.78</v>
      </c>
      <c r="H573" s="26">
        <f>H574</f>
        <v>939.78</v>
      </c>
      <c r="I573" s="14">
        <f>I574</f>
        <v>0</v>
      </c>
      <c r="J573" s="14">
        <f>SUM(J574:J585)</f>
        <v>0</v>
      </c>
      <c r="K573" s="14">
        <f>SUM(K574:K585)</f>
        <v>0</v>
      </c>
      <c r="L573" s="14"/>
      <c r="M573" s="14"/>
      <c r="N573" t="s">
        <v>27</v>
      </c>
      <c r="O573" t="s">
        <v>76</v>
      </c>
    </row>
    <row r="574" spans="1:15" ht="11.25" customHeight="1" x14ac:dyDescent="0.2">
      <c r="A574" s="2" t="s">
        <v>617</v>
      </c>
      <c r="B574" s="2" t="s">
        <v>618</v>
      </c>
      <c r="C574" s="2" t="s">
        <v>571</v>
      </c>
      <c r="D574" s="2" t="s">
        <v>79</v>
      </c>
      <c r="F574" s="30" t="s">
        <v>619</v>
      </c>
      <c r="G574" s="16">
        <v>939.78</v>
      </c>
      <c r="H574" s="17">
        <v>939.78</v>
      </c>
      <c r="I574" s="18"/>
      <c r="J574" s="27">
        <v>0</v>
      </c>
      <c r="K574" s="19">
        <f t="shared" ref="K574:K585" si="32">G574*J574</f>
        <v>0</v>
      </c>
      <c r="L574" s="19"/>
      <c r="M574" s="32" t="s">
        <v>620</v>
      </c>
      <c r="N574" t="s">
        <v>35</v>
      </c>
      <c r="O574" t="s">
        <v>36</v>
      </c>
    </row>
    <row r="575" spans="1:15" ht="21" customHeight="1" x14ac:dyDescent="0.2">
      <c r="A575" s="2" t="s">
        <v>617</v>
      </c>
      <c r="B575" s="2" t="s">
        <v>618</v>
      </c>
      <c r="C575" s="2" t="s">
        <v>222</v>
      </c>
      <c r="D575" s="2" t="s">
        <v>79</v>
      </c>
      <c r="F575" s="30" t="s">
        <v>621</v>
      </c>
      <c r="G575" s="16">
        <v>939.78</v>
      </c>
      <c r="H575" s="17">
        <v>939.78</v>
      </c>
      <c r="I575" s="18"/>
      <c r="J575" s="27">
        <v>0</v>
      </c>
      <c r="K575" s="19">
        <f t="shared" si="32"/>
        <v>0</v>
      </c>
      <c r="L575" s="19"/>
      <c r="M575" s="32"/>
      <c r="N575" t="s">
        <v>35</v>
      </c>
      <c r="O575" t="s">
        <v>36</v>
      </c>
    </row>
    <row r="576" spans="1:15" ht="11.25" customHeight="1" x14ac:dyDescent="0.2">
      <c r="A576" s="2" t="s">
        <v>617</v>
      </c>
      <c r="B576" s="2" t="s">
        <v>618</v>
      </c>
      <c r="C576" s="2" t="s">
        <v>571</v>
      </c>
      <c r="D576" s="2" t="s">
        <v>83</v>
      </c>
      <c r="F576" s="30" t="s">
        <v>622</v>
      </c>
      <c r="G576" s="16">
        <v>939.78</v>
      </c>
      <c r="H576" s="17">
        <v>939.78</v>
      </c>
      <c r="I576" s="18"/>
      <c r="J576" s="27">
        <v>0</v>
      </c>
      <c r="K576" s="19">
        <f t="shared" si="32"/>
        <v>0</v>
      </c>
      <c r="L576" s="19"/>
      <c r="M576" s="32"/>
      <c r="N576" t="s">
        <v>35</v>
      </c>
      <c r="O576" t="s">
        <v>36</v>
      </c>
    </row>
    <row r="577" spans="1:15" ht="21" customHeight="1" x14ac:dyDescent="0.2">
      <c r="A577" s="2" t="s">
        <v>617</v>
      </c>
      <c r="B577" s="2" t="s">
        <v>618</v>
      </c>
      <c r="C577" s="2" t="s">
        <v>222</v>
      </c>
      <c r="D577" s="2" t="s">
        <v>83</v>
      </c>
      <c r="F577" s="30" t="s">
        <v>623</v>
      </c>
      <c r="G577" s="16">
        <v>939.78</v>
      </c>
      <c r="H577" s="17">
        <v>939.78</v>
      </c>
      <c r="I577" s="18"/>
      <c r="J577" s="27">
        <v>0</v>
      </c>
      <c r="K577" s="19">
        <f t="shared" si="32"/>
        <v>0</v>
      </c>
      <c r="L577" s="19"/>
      <c r="M577" s="32"/>
      <c r="N577" t="s">
        <v>35</v>
      </c>
      <c r="O577" t="s">
        <v>36</v>
      </c>
    </row>
    <row r="578" spans="1:15" ht="11.25" customHeight="1" x14ac:dyDescent="0.2">
      <c r="A578" s="2" t="s">
        <v>617</v>
      </c>
      <c r="B578" s="2" t="s">
        <v>618</v>
      </c>
      <c r="C578" s="2" t="s">
        <v>571</v>
      </c>
      <c r="D578" s="2" t="s">
        <v>86</v>
      </c>
      <c r="F578" s="30" t="s">
        <v>624</v>
      </c>
      <c r="G578" s="16">
        <v>939.78</v>
      </c>
      <c r="H578" s="17">
        <v>939.78</v>
      </c>
      <c r="I578" s="18"/>
      <c r="J578" s="27">
        <v>0</v>
      </c>
      <c r="K578" s="19">
        <f t="shared" si="32"/>
        <v>0</v>
      </c>
      <c r="L578" s="19"/>
      <c r="M578" s="32"/>
      <c r="N578" t="s">
        <v>35</v>
      </c>
      <c r="O578" t="s">
        <v>36</v>
      </c>
    </row>
    <row r="579" spans="1:15" ht="21" customHeight="1" x14ac:dyDescent="0.2">
      <c r="A579" s="2" t="s">
        <v>617</v>
      </c>
      <c r="B579" s="2" t="s">
        <v>618</v>
      </c>
      <c r="C579" s="2" t="s">
        <v>222</v>
      </c>
      <c r="D579" s="2" t="s">
        <v>86</v>
      </c>
      <c r="F579" s="30" t="s">
        <v>625</v>
      </c>
      <c r="G579" s="16">
        <v>939.78</v>
      </c>
      <c r="H579" s="17">
        <v>939.78</v>
      </c>
      <c r="I579" s="18"/>
      <c r="J579" s="27">
        <v>0</v>
      </c>
      <c r="K579" s="19">
        <f t="shared" si="32"/>
        <v>0</v>
      </c>
      <c r="L579" s="19"/>
      <c r="M579" s="32"/>
      <c r="N579" t="s">
        <v>35</v>
      </c>
      <c r="O579" t="s">
        <v>36</v>
      </c>
    </row>
    <row r="580" spans="1:15" ht="11.25" customHeight="1" x14ac:dyDescent="0.2">
      <c r="A580" s="2" t="s">
        <v>617</v>
      </c>
      <c r="B580" s="2" t="s">
        <v>618</v>
      </c>
      <c r="C580" s="2" t="s">
        <v>571</v>
      </c>
      <c r="D580" s="2" t="s">
        <v>89</v>
      </c>
      <c r="F580" s="30" t="s">
        <v>626</v>
      </c>
      <c r="G580" s="16">
        <v>939.78</v>
      </c>
      <c r="H580" s="17">
        <v>939.78</v>
      </c>
      <c r="I580" s="18"/>
      <c r="J580" s="27">
        <v>0</v>
      </c>
      <c r="K580" s="19">
        <f t="shared" si="32"/>
        <v>0</v>
      </c>
      <c r="L580" s="19"/>
      <c r="M580" s="32"/>
      <c r="N580" t="s">
        <v>35</v>
      </c>
      <c r="O580" t="s">
        <v>36</v>
      </c>
    </row>
    <row r="581" spans="1:15" ht="21" customHeight="1" x14ac:dyDescent="0.2">
      <c r="A581" s="2" t="s">
        <v>617</v>
      </c>
      <c r="B581" s="2" t="s">
        <v>618</v>
      </c>
      <c r="C581" s="2" t="s">
        <v>222</v>
      </c>
      <c r="D581" s="2" t="s">
        <v>89</v>
      </c>
      <c r="F581" s="30" t="s">
        <v>627</v>
      </c>
      <c r="G581" s="16">
        <v>939.78</v>
      </c>
      <c r="H581" s="17">
        <v>939.78</v>
      </c>
      <c r="I581" s="18"/>
      <c r="J581" s="27">
        <v>0</v>
      </c>
      <c r="K581" s="19">
        <f t="shared" si="32"/>
        <v>0</v>
      </c>
      <c r="L581" s="19"/>
      <c r="M581" s="32"/>
      <c r="N581" t="s">
        <v>35</v>
      </c>
      <c r="O581" t="s">
        <v>36</v>
      </c>
    </row>
    <row r="582" spans="1:15" ht="11.25" customHeight="1" x14ac:dyDescent="0.2">
      <c r="A582" s="2" t="s">
        <v>617</v>
      </c>
      <c r="B582" s="2" t="s">
        <v>618</v>
      </c>
      <c r="C582" s="2" t="s">
        <v>571</v>
      </c>
      <c r="D582" s="2" t="s">
        <v>92</v>
      </c>
      <c r="F582" s="30" t="s">
        <v>628</v>
      </c>
      <c r="G582" s="16">
        <v>939.78</v>
      </c>
      <c r="H582" s="17">
        <v>939.78</v>
      </c>
      <c r="I582" s="18"/>
      <c r="J582" s="27">
        <v>0</v>
      </c>
      <c r="K582" s="19">
        <f t="shared" si="32"/>
        <v>0</v>
      </c>
      <c r="L582" s="19"/>
      <c r="M582" s="32"/>
      <c r="N582" t="s">
        <v>35</v>
      </c>
      <c r="O582" t="s">
        <v>36</v>
      </c>
    </row>
    <row r="583" spans="1:15" ht="21" customHeight="1" x14ac:dyDescent="0.2">
      <c r="A583" s="2" t="s">
        <v>617</v>
      </c>
      <c r="B583" s="2" t="s">
        <v>618</v>
      </c>
      <c r="C583" s="2" t="s">
        <v>222</v>
      </c>
      <c r="D583" s="2" t="s">
        <v>92</v>
      </c>
      <c r="F583" s="30" t="s">
        <v>629</v>
      </c>
      <c r="G583" s="16">
        <v>939.78</v>
      </c>
      <c r="H583" s="17">
        <v>939.78</v>
      </c>
      <c r="I583" s="18"/>
      <c r="J583" s="27">
        <v>0</v>
      </c>
      <c r="K583" s="19">
        <f t="shared" si="32"/>
        <v>0</v>
      </c>
      <c r="L583" s="19"/>
      <c r="M583" s="32"/>
      <c r="N583" t="s">
        <v>35</v>
      </c>
      <c r="O583" t="s">
        <v>36</v>
      </c>
    </row>
    <row r="584" spans="1:15" ht="11.25" customHeight="1" x14ac:dyDescent="0.2">
      <c r="A584" s="2" t="s">
        <v>617</v>
      </c>
      <c r="B584" s="2" t="s">
        <v>618</v>
      </c>
      <c r="C584" s="2" t="s">
        <v>571</v>
      </c>
      <c r="D584" s="2" t="s">
        <v>95</v>
      </c>
      <c r="F584" s="30" t="s">
        <v>630</v>
      </c>
      <c r="G584" s="16">
        <v>939.78</v>
      </c>
      <c r="H584" s="17">
        <v>939.78</v>
      </c>
      <c r="I584" s="18"/>
      <c r="J584" s="27">
        <v>0</v>
      </c>
      <c r="K584" s="19">
        <f t="shared" si="32"/>
        <v>0</v>
      </c>
      <c r="L584" s="19"/>
      <c r="M584" s="32"/>
      <c r="N584" t="s">
        <v>35</v>
      </c>
      <c r="O584" t="s">
        <v>36</v>
      </c>
    </row>
    <row r="585" spans="1:15" ht="21" customHeight="1" x14ac:dyDescent="0.2">
      <c r="A585" s="2" t="s">
        <v>617</v>
      </c>
      <c r="B585" s="2" t="s">
        <v>618</v>
      </c>
      <c r="C585" s="2" t="s">
        <v>222</v>
      </c>
      <c r="D585" s="2" t="s">
        <v>95</v>
      </c>
      <c r="F585" s="30" t="s">
        <v>631</v>
      </c>
      <c r="G585" s="16">
        <v>939.78</v>
      </c>
      <c r="H585" s="17">
        <v>939.78</v>
      </c>
      <c r="I585" s="18"/>
      <c r="J585" s="27">
        <v>0</v>
      </c>
      <c r="K585" s="19">
        <f t="shared" si="32"/>
        <v>0</v>
      </c>
      <c r="L585" s="19"/>
      <c r="M585" s="32"/>
      <c r="N585" t="s">
        <v>35</v>
      </c>
      <c r="O585" t="s">
        <v>36</v>
      </c>
    </row>
    <row r="586" spans="1:15" ht="11.25" customHeight="1" x14ac:dyDescent="0.2">
      <c r="A586">
        <v>1</v>
      </c>
      <c r="F586" s="7" t="s">
        <v>632</v>
      </c>
      <c r="G586" s="8"/>
      <c r="H586" s="9"/>
      <c r="I586" s="9"/>
      <c r="J586" s="9"/>
      <c r="K586" s="9"/>
      <c r="L586" s="9"/>
      <c r="M586" s="9"/>
      <c r="N586" t="s">
        <v>13</v>
      </c>
    </row>
    <row r="587" spans="1:15" ht="14.25" customHeight="1" x14ac:dyDescent="0.25">
      <c r="A587" s="2">
        <v>1</v>
      </c>
      <c r="B587" s="2"/>
      <c r="C587" s="2"/>
      <c r="D587" s="2"/>
      <c r="F587" s="10" t="s">
        <v>14</v>
      </c>
      <c r="G587" s="11"/>
      <c r="H587" s="12"/>
      <c r="I587" s="12"/>
      <c r="J587" s="12">
        <f>SUMIF(N588:N588,"=4",J588:J588)</f>
        <v>0</v>
      </c>
      <c r="K587" s="12">
        <f>SUMIF(N588:N588,"=4",K588:K588)</f>
        <v>0</v>
      </c>
      <c r="L587" s="12"/>
      <c r="M587" s="12"/>
      <c r="N587" t="s">
        <v>15</v>
      </c>
      <c r="O587" t="s">
        <v>16</v>
      </c>
    </row>
    <row r="588" spans="1:15" ht="14.25" customHeight="1" x14ac:dyDescent="0.25">
      <c r="A588" s="2">
        <v>1</v>
      </c>
      <c r="B588" s="2"/>
      <c r="C588" s="2"/>
      <c r="D588" s="2"/>
      <c r="F588" s="10" t="s">
        <v>17</v>
      </c>
      <c r="G588" s="11"/>
      <c r="H588" s="12"/>
      <c r="I588" s="12"/>
      <c r="J588" s="12">
        <f>SUMIF(N589:N602,"=5",J589:J602)</f>
        <v>0</v>
      </c>
      <c r="K588" s="12">
        <f>SUMIF(N589:N602,"=5",K589:K602)</f>
        <v>0</v>
      </c>
      <c r="L588" s="12"/>
      <c r="M588" s="12"/>
      <c r="N588" t="s">
        <v>18</v>
      </c>
      <c r="O588" t="s">
        <v>633</v>
      </c>
    </row>
    <row r="589" spans="1:15" ht="14.25" customHeight="1" x14ac:dyDescent="0.25">
      <c r="A589" s="2">
        <v>1</v>
      </c>
      <c r="B589" s="2"/>
      <c r="C589" s="2"/>
      <c r="D589" s="2"/>
      <c r="F589" s="10" t="s">
        <v>20</v>
      </c>
      <c r="G589" s="11"/>
      <c r="H589" s="12"/>
      <c r="I589" s="12"/>
      <c r="J589" s="12">
        <f>SUMIF(N590:N590,"=6",J590:J590)</f>
        <v>0</v>
      </c>
      <c r="K589" s="12">
        <f>SUMIF(N590:N590,"=6",K590:K590)</f>
        <v>0</v>
      </c>
      <c r="L589" s="12"/>
      <c r="M589" s="12"/>
      <c r="N589" t="s">
        <v>21</v>
      </c>
      <c r="O589" t="s">
        <v>22</v>
      </c>
    </row>
    <row r="590" spans="1:15" ht="14.25" customHeight="1" x14ac:dyDescent="0.25">
      <c r="A590" s="2">
        <v>1</v>
      </c>
      <c r="B590" s="2"/>
      <c r="C590" s="2"/>
      <c r="D590" s="2"/>
      <c r="F590" s="10" t="s">
        <v>23</v>
      </c>
      <c r="G590" s="11"/>
      <c r="H590" s="12"/>
      <c r="I590" s="12"/>
      <c r="J590" s="12">
        <f>SUMIF(N591:N601,"=7",J591:J601)</f>
        <v>0</v>
      </c>
      <c r="K590" s="12">
        <f>SUMIF(N591:N601,"=7",K591:K601)</f>
        <v>0</v>
      </c>
      <c r="L590" s="12"/>
      <c r="M590" s="12"/>
      <c r="N590" t="s">
        <v>24</v>
      </c>
      <c r="O590" t="s">
        <v>634</v>
      </c>
    </row>
    <row r="591" spans="1:15" ht="22.5" customHeight="1" x14ac:dyDescent="0.2">
      <c r="A591" s="2">
        <v>1</v>
      </c>
      <c r="B591" s="2"/>
      <c r="C591" s="2"/>
      <c r="D591" s="2"/>
      <c r="F591" s="13" t="s">
        <v>635</v>
      </c>
      <c r="G591" s="28">
        <f>G592</f>
        <v>717.6</v>
      </c>
      <c r="H591" s="28">
        <f>H592</f>
        <v>717.6</v>
      </c>
      <c r="I591" s="14">
        <f>I592</f>
        <v>0</v>
      </c>
      <c r="J591" s="14">
        <f>SUM(J592:J601)</f>
        <v>0</v>
      </c>
      <c r="K591" s="14">
        <f>SUM(K592:K601)</f>
        <v>0</v>
      </c>
      <c r="L591" s="14"/>
      <c r="M591" s="14"/>
      <c r="N591" t="s">
        <v>27</v>
      </c>
      <c r="O591" t="s">
        <v>132</v>
      </c>
    </row>
    <row r="592" spans="1:15" ht="21" customHeight="1" x14ac:dyDescent="0.2">
      <c r="A592" s="2" t="s">
        <v>636</v>
      </c>
      <c r="B592" s="2" t="s">
        <v>637</v>
      </c>
      <c r="C592" s="2" t="s">
        <v>638</v>
      </c>
      <c r="D592" s="2" t="s">
        <v>32</v>
      </c>
      <c r="F592" s="30" t="s">
        <v>639</v>
      </c>
      <c r="G592" s="20">
        <v>717.6</v>
      </c>
      <c r="H592" s="21">
        <v>717.6</v>
      </c>
      <c r="I592" s="18"/>
      <c r="J592" s="27">
        <v>0</v>
      </c>
      <c r="K592" s="19">
        <f t="shared" ref="K592:K601" si="33">G592*J592</f>
        <v>0</v>
      </c>
      <c r="L592" s="19"/>
      <c r="M592" s="32" t="s">
        <v>640</v>
      </c>
      <c r="N592" t="s">
        <v>35</v>
      </c>
      <c r="O592" t="s">
        <v>36</v>
      </c>
    </row>
    <row r="593" spans="1:15" ht="11.25" customHeight="1" x14ac:dyDescent="0.2">
      <c r="A593" s="2" t="s">
        <v>636</v>
      </c>
      <c r="B593" s="2" t="s">
        <v>637</v>
      </c>
      <c r="C593" s="2" t="s">
        <v>457</v>
      </c>
      <c r="D593" s="2" t="s">
        <v>32</v>
      </c>
      <c r="F593" s="30" t="s">
        <v>641</v>
      </c>
      <c r="G593" s="20">
        <v>717.6</v>
      </c>
      <c r="H593" s="21">
        <v>717.6</v>
      </c>
      <c r="I593" s="18"/>
      <c r="J593" s="27">
        <v>0</v>
      </c>
      <c r="K593" s="19">
        <f t="shared" si="33"/>
        <v>0</v>
      </c>
      <c r="L593" s="19"/>
      <c r="M593" s="32"/>
      <c r="N593" t="s">
        <v>35</v>
      </c>
      <c r="O593" t="s">
        <v>36</v>
      </c>
    </row>
    <row r="594" spans="1:15" ht="21" customHeight="1" x14ac:dyDescent="0.2">
      <c r="A594" s="2" t="s">
        <v>636</v>
      </c>
      <c r="B594" s="2" t="s">
        <v>637</v>
      </c>
      <c r="C594" s="2" t="s">
        <v>638</v>
      </c>
      <c r="D594" s="2" t="s">
        <v>37</v>
      </c>
      <c r="F594" s="30" t="s">
        <v>642</v>
      </c>
      <c r="G594" s="20">
        <v>717.6</v>
      </c>
      <c r="H594" s="21">
        <v>717.6</v>
      </c>
      <c r="I594" s="18"/>
      <c r="J594" s="27">
        <v>0</v>
      </c>
      <c r="K594" s="19">
        <f t="shared" si="33"/>
        <v>0</v>
      </c>
      <c r="L594" s="19"/>
      <c r="M594" s="32"/>
      <c r="N594" t="s">
        <v>35</v>
      </c>
      <c r="O594" t="s">
        <v>36</v>
      </c>
    </row>
    <row r="595" spans="1:15" ht="11.25" customHeight="1" x14ac:dyDescent="0.2">
      <c r="A595" s="2" t="s">
        <v>636</v>
      </c>
      <c r="B595" s="2" t="s">
        <v>637</v>
      </c>
      <c r="C595" s="2" t="s">
        <v>457</v>
      </c>
      <c r="D595" s="2" t="s">
        <v>37</v>
      </c>
      <c r="F595" s="30" t="s">
        <v>643</v>
      </c>
      <c r="G595" s="20">
        <v>717.6</v>
      </c>
      <c r="H595" s="21">
        <v>717.6</v>
      </c>
      <c r="I595" s="18"/>
      <c r="J595" s="27">
        <v>0</v>
      </c>
      <c r="K595" s="19">
        <f t="shared" si="33"/>
        <v>0</v>
      </c>
      <c r="L595" s="19"/>
      <c r="M595" s="32"/>
      <c r="N595" t="s">
        <v>35</v>
      </c>
      <c r="O595" t="s">
        <v>36</v>
      </c>
    </row>
    <row r="596" spans="1:15" ht="21" customHeight="1" x14ac:dyDescent="0.2">
      <c r="A596" s="2" t="s">
        <v>636</v>
      </c>
      <c r="B596" s="2" t="s">
        <v>637</v>
      </c>
      <c r="C596" s="2" t="s">
        <v>638</v>
      </c>
      <c r="D596" s="2" t="s">
        <v>39</v>
      </c>
      <c r="F596" s="30" t="s">
        <v>644</v>
      </c>
      <c r="G596" s="20">
        <v>717.6</v>
      </c>
      <c r="H596" s="21">
        <v>717.6</v>
      </c>
      <c r="I596" s="18"/>
      <c r="J596" s="27">
        <v>0</v>
      </c>
      <c r="K596" s="19">
        <f t="shared" si="33"/>
        <v>0</v>
      </c>
      <c r="L596" s="19"/>
      <c r="M596" s="32"/>
      <c r="N596" t="s">
        <v>35</v>
      </c>
      <c r="O596" t="s">
        <v>36</v>
      </c>
    </row>
    <row r="597" spans="1:15" ht="11.25" customHeight="1" x14ac:dyDescent="0.2">
      <c r="A597" s="2" t="s">
        <v>636</v>
      </c>
      <c r="B597" s="2" t="s">
        <v>637</v>
      </c>
      <c r="C597" s="2" t="s">
        <v>457</v>
      </c>
      <c r="D597" s="2" t="s">
        <v>39</v>
      </c>
      <c r="F597" s="30" t="s">
        <v>645</v>
      </c>
      <c r="G597" s="20">
        <v>717.6</v>
      </c>
      <c r="H597" s="21">
        <v>717.6</v>
      </c>
      <c r="I597" s="18"/>
      <c r="J597" s="27">
        <v>0</v>
      </c>
      <c r="K597" s="19">
        <f t="shared" si="33"/>
        <v>0</v>
      </c>
      <c r="L597" s="19"/>
      <c r="M597" s="32"/>
      <c r="N597" t="s">
        <v>35</v>
      </c>
      <c r="O597" t="s">
        <v>36</v>
      </c>
    </row>
    <row r="598" spans="1:15" ht="21" customHeight="1" x14ac:dyDescent="0.2">
      <c r="A598" s="2" t="s">
        <v>636</v>
      </c>
      <c r="B598" s="2" t="s">
        <v>637</v>
      </c>
      <c r="C598" s="2" t="s">
        <v>638</v>
      </c>
      <c r="D598" s="2" t="s">
        <v>41</v>
      </c>
      <c r="F598" s="30" t="s">
        <v>646</v>
      </c>
      <c r="G598" s="20">
        <v>717.6</v>
      </c>
      <c r="H598" s="21">
        <v>717.6</v>
      </c>
      <c r="I598" s="18"/>
      <c r="J598" s="27">
        <v>0</v>
      </c>
      <c r="K598" s="19">
        <f t="shared" si="33"/>
        <v>0</v>
      </c>
      <c r="L598" s="19"/>
      <c r="M598" s="32"/>
      <c r="N598" t="s">
        <v>35</v>
      </c>
      <c r="O598" t="s">
        <v>36</v>
      </c>
    </row>
    <row r="599" spans="1:15" ht="11.25" customHeight="1" x14ac:dyDescent="0.2">
      <c r="A599" s="2" t="s">
        <v>636</v>
      </c>
      <c r="B599" s="2" t="s">
        <v>637</v>
      </c>
      <c r="C599" s="2" t="s">
        <v>457</v>
      </c>
      <c r="D599" s="2" t="s">
        <v>41</v>
      </c>
      <c r="F599" s="30" t="s">
        <v>647</v>
      </c>
      <c r="G599" s="20">
        <v>717.6</v>
      </c>
      <c r="H599" s="21">
        <v>717.6</v>
      </c>
      <c r="I599" s="18"/>
      <c r="J599" s="27">
        <v>0</v>
      </c>
      <c r="K599" s="19">
        <f t="shared" si="33"/>
        <v>0</v>
      </c>
      <c r="L599" s="19"/>
      <c r="M599" s="32"/>
      <c r="N599" t="s">
        <v>35</v>
      </c>
      <c r="O599" t="s">
        <v>36</v>
      </c>
    </row>
    <row r="600" spans="1:15" ht="21" customHeight="1" x14ac:dyDescent="0.2">
      <c r="A600" s="2" t="s">
        <v>636</v>
      </c>
      <c r="B600" s="2" t="s">
        <v>637</v>
      </c>
      <c r="C600" s="2" t="s">
        <v>638</v>
      </c>
      <c r="D600" s="2" t="s">
        <v>43</v>
      </c>
      <c r="F600" s="30" t="s">
        <v>648</v>
      </c>
      <c r="G600" s="20">
        <v>717.6</v>
      </c>
      <c r="H600" s="21">
        <v>717.6</v>
      </c>
      <c r="I600" s="18"/>
      <c r="J600" s="27">
        <v>0</v>
      </c>
      <c r="K600" s="19">
        <f t="shared" si="33"/>
        <v>0</v>
      </c>
      <c r="L600" s="19"/>
      <c r="M600" s="32"/>
      <c r="N600" t="s">
        <v>35</v>
      </c>
      <c r="O600" t="s">
        <v>36</v>
      </c>
    </row>
    <row r="601" spans="1:15" ht="11.25" customHeight="1" x14ac:dyDescent="0.2">
      <c r="A601" s="2" t="s">
        <v>636</v>
      </c>
      <c r="B601" s="2" t="s">
        <v>637</v>
      </c>
      <c r="C601" s="2" t="s">
        <v>457</v>
      </c>
      <c r="D601" s="2" t="s">
        <v>43</v>
      </c>
      <c r="F601" s="30" t="s">
        <v>649</v>
      </c>
      <c r="G601" s="20">
        <v>717.6</v>
      </c>
      <c r="H601" s="21">
        <v>717.6</v>
      </c>
      <c r="I601" s="18"/>
      <c r="J601" s="27">
        <v>0</v>
      </c>
      <c r="K601" s="19">
        <f t="shared" si="33"/>
        <v>0</v>
      </c>
      <c r="L601" s="19"/>
      <c r="M601" s="32"/>
      <c r="N601" t="s">
        <v>35</v>
      </c>
      <c r="O601" t="s">
        <v>36</v>
      </c>
    </row>
    <row r="602" spans="1:15" ht="14.25" customHeight="1" x14ac:dyDescent="0.25">
      <c r="A602" s="2">
        <v>1</v>
      </c>
      <c r="B602" s="2"/>
      <c r="C602" s="2"/>
      <c r="D602" s="2"/>
      <c r="F602" s="10" t="s">
        <v>73</v>
      </c>
      <c r="G602" s="11"/>
      <c r="H602" s="12"/>
      <c r="I602" s="12"/>
      <c r="J602" s="12">
        <f>SUMIF(N603:N603,"=6",J603:J603)</f>
        <v>0</v>
      </c>
      <c r="K602" s="12">
        <f>SUMIF(N603:N603,"=6",K603:K603)</f>
        <v>0</v>
      </c>
      <c r="L602" s="12"/>
      <c r="M602" s="12"/>
      <c r="N602" t="s">
        <v>21</v>
      </c>
      <c r="O602" t="s">
        <v>22</v>
      </c>
    </row>
    <row r="603" spans="1:15" ht="14.25" customHeight="1" x14ac:dyDescent="0.25">
      <c r="A603" s="2">
        <v>1</v>
      </c>
      <c r="B603" s="2"/>
      <c r="C603" s="2"/>
      <c r="D603" s="2"/>
      <c r="F603" s="10" t="s">
        <v>23</v>
      </c>
      <c r="G603" s="11"/>
      <c r="H603" s="12"/>
      <c r="I603" s="12"/>
      <c r="J603" s="12">
        <f>SUMIF(N604:N613,"=7",J604:J613)</f>
        <v>0</v>
      </c>
      <c r="K603" s="12">
        <f>SUMIF(N604:N613,"=7",K604:K613)</f>
        <v>0</v>
      </c>
      <c r="L603" s="12"/>
      <c r="M603" s="12"/>
      <c r="N603" t="s">
        <v>24</v>
      </c>
      <c r="O603" t="s">
        <v>116</v>
      </c>
    </row>
    <row r="604" spans="1:15" ht="22.5" customHeight="1" x14ac:dyDescent="0.2">
      <c r="A604" s="2">
        <v>1</v>
      </c>
      <c r="B604" s="2"/>
      <c r="C604" s="2"/>
      <c r="D604" s="2"/>
      <c r="F604" s="13" t="s">
        <v>650</v>
      </c>
      <c r="G604" s="26">
        <f>G605</f>
        <v>1592.52</v>
      </c>
      <c r="H604" s="26">
        <f>H605</f>
        <v>1991.34</v>
      </c>
      <c r="I604" s="29">
        <f>I605</f>
        <v>20</v>
      </c>
      <c r="J604" s="14">
        <f>SUM(J605:J613)</f>
        <v>0</v>
      </c>
      <c r="K604" s="14">
        <f>SUM(K605:K613)</f>
        <v>0</v>
      </c>
      <c r="L604" s="14"/>
      <c r="M604" s="14"/>
      <c r="N604" t="s">
        <v>27</v>
      </c>
      <c r="O604" t="s">
        <v>28</v>
      </c>
    </row>
    <row r="605" spans="1:15" ht="11.25" customHeight="1" x14ac:dyDescent="0.2">
      <c r="A605" s="2" t="s">
        <v>651</v>
      </c>
      <c r="B605" s="2" t="s">
        <v>652</v>
      </c>
      <c r="C605" s="2" t="s">
        <v>457</v>
      </c>
      <c r="D605" s="2" t="s">
        <v>79</v>
      </c>
      <c r="F605" s="30" t="s">
        <v>653</v>
      </c>
      <c r="G605" s="24">
        <v>1592.52</v>
      </c>
      <c r="H605" s="17">
        <v>1991.34</v>
      </c>
      <c r="I605" s="23">
        <v>20</v>
      </c>
      <c r="J605" s="27">
        <v>0</v>
      </c>
      <c r="K605" s="19">
        <f t="shared" ref="K605:K610" si="34">G605*J605</f>
        <v>0</v>
      </c>
      <c r="L605" s="19"/>
      <c r="M605" s="32" t="s">
        <v>654</v>
      </c>
      <c r="N605" t="s">
        <v>35</v>
      </c>
      <c r="O605" t="s">
        <v>36</v>
      </c>
    </row>
    <row r="606" spans="1:15" ht="11.25" customHeight="1" x14ac:dyDescent="0.2">
      <c r="A606" s="2" t="s">
        <v>651</v>
      </c>
      <c r="B606" s="2" t="s">
        <v>652</v>
      </c>
      <c r="C606" s="2" t="s">
        <v>457</v>
      </c>
      <c r="D606" s="2" t="s">
        <v>83</v>
      </c>
      <c r="F606" s="30" t="s">
        <v>655</v>
      </c>
      <c r="G606" s="24">
        <v>1592.52</v>
      </c>
      <c r="H606" s="17">
        <v>1991.34</v>
      </c>
      <c r="I606" s="23">
        <v>20</v>
      </c>
      <c r="J606" s="27">
        <v>0</v>
      </c>
      <c r="K606" s="19">
        <f t="shared" si="34"/>
        <v>0</v>
      </c>
      <c r="L606" s="19"/>
      <c r="M606" s="32"/>
      <c r="N606" t="s">
        <v>35</v>
      </c>
      <c r="O606" t="s">
        <v>36</v>
      </c>
    </row>
    <row r="607" spans="1:15" ht="11.25" customHeight="1" x14ac:dyDescent="0.2">
      <c r="A607" s="2" t="s">
        <v>651</v>
      </c>
      <c r="B607" s="2" t="s">
        <v>652</v>
      </c>
      <c r="C607" s="2" t="s">
        <v>457</v>
      </c>
      <c r="D607" s="2" t="s">
        <v>86</v>
      </c>
      <c r="F607" s="30" t="s">
        <v>656</v>
      </c>
      <c r="G607" s="24">
        <v>1592.52</v>
      </c>
      <c r="H607" s="17">
        <v>1991.34</v>
      </c>
      <c r="I607" s="23">
        <v>20</v>
      </c>
      <c r="J607" s="27">
        <v>0</v>
      </c>
      <c r="K607" s="19">
        <f t="shared" si="34"/>
        <v>0</v>
      </c>
      <c r="L607" s="19"/>
      <c r="M607" s="32"/>
      <c r="N607" t="s">
        <v>35</v>
      </c>
      <c r="O607" t="s">
        <v>36</v>
      </c>
    </row>
    <row r="608" spans="1:15" ht="11.25" customHeight="1" x14ac:dyDescent="0.2">
      <c r="A608" s="2" t="s">
        <v>651</v>
      </c>
      <c r="B608" s="2" t="s">
        <v>652</v>
      </c>
      <c r="C608" s="2" t="s">
        <v>457</v>
      </c>
      <c r="D608" s="2" t="s">
        <v>89</v>
      </c>
      <c r="F608" s="30" t="s">
        <v>657</v>
      </c>
      <c r="G608" s="24">
        <v>1592.52</v>
      </c>
      <c r="H608" s="17">
        <v>1991.34</v>
      </c>
      <c r="I608" s="23">
        <v>20</v>
      </c>
      <c r="J608" s="27">
        <v>0</v>
      </c>
      <c r="K608" s="19">
        <f t="shared" si="34"/>
        <v>0</v>
      </c>
      <c r="L608" s="19"/>
      <c r="M608" s="32"/>
      <c r="N608" t="s">
        <v>35</v>
      </c>
      <c r="O608" t="s">
        <v>36</v>
      </c>
    </row>
    <row r="609" spans="1:15" ht="11.25" customHeight="1" x14ac:dyDescent="0.2">
      <c r="A609" s="2" t="s">
        <v>651</v>
      </c>
      <c r="B609" s="2" t="s">
        <v>652</v>
      </c>
      <c r="C609" s="2" t="s">
        <v>457</v>
      </c>
      <c r="D609" s="2" t="s">
        <v>92</v>
      </c>
      <c r="F609" s="30" t="s">
        <v>658</v>
      </c>
      <c r="G609" s="24">
        <v>1592.52</v>
      </c>
      <c r="H609" s="17">
        <v>1991.34</v>
      </c>
      <c r="I609" s="23">
        <v>20</v>
      </c>
      <c r="J609" s="27">
        <v>0</v>
      </c>
      <c r="K609" s="19">
        <f t="shared" si="34"/>
        <v>0</v>
      </c>
      <c r="L609" s="19"/>
      <c r="M609" s="32"/>
      <c r="N609" t="s">
        <v>35</v>
      </c>
      <c r="O609" t="s">
        <v>36</v>
      </c>
    </row>
    <row r="610" spans="1:15" ht="11.25" customHeight="1" x14ac:dyDescent="0.2">
      <c r="A610" s="2" t="s">
        <v>651</v>
      </c>
      <c r="B610" s="2" t="s">
        <v>652</v>
      </c>
      <c r="C610" s="2" t="s">
        <v>457</v>
      </c>
      <c r="D610" s="2" t="s">
        <v>95</v>
      </c>
      <c r="F610" s="30" t="s">
        <v>659</v>
      </c>
      <c r="G610" s="24">
        <v>1592.52</v>
      </c>
      <c r="H610" s="17">
        <v>1991.34</v>
      </c>
      <c r="I610" s="23">
        <v>20</v>
      </c>
      <c r="J610" s="27">
        <v>0</v>
      </c>
      <c r="K610" s="19">
        <f t="shared" si="34"/>
        <v>0</v>
      </c>
      <c r="L610" s="19"/>
      <c r="M610" s="32"/>
      <c r="N610" t="s">
        <v>35</v>
      </c>
      <c r="O610" t="s">
        <v>36</v>
      </c>
    </row>
    <row r="611" spans="1:15" ht="10.5" customHeight="1" x14ac:dyDescent="0.2">
      <c r="A611" s="2">
        <v>1</v>
      </c>
      <c r="B611" s="2"/>
      <c r="C611" s="2"/>
      <c r="D611" s="2"/>
      <c r="E611" s="2"/>
      <c r="F611" s="2"/>
      <c r="G611" s="19"/>
      <c r="H611" s="19"/>
      <c r="I611" s="19"/>
      <c r="J611" s="19"/>
      <c r="K611" s="19"/>
      <c r="L611" s="19"/>
      <c r="M611" s="32"/>
      <c r="O611" t="s">
        <v>36</v>
      </c>
    </row>
    <row r="612" spans="1:15" ht="10.5" customHeight="1" x14ac:dyDescent="0.2">
      <c r="A612" s="2">
        <v>1</v>
      </c>
      <c r="B612" s="2"/>
      <c r="C612" s="2"/>
      <c r="D612" s="2"/>
      <c r="E612" s="2"/>
      <c r="F612" s="2"/>
      <c r="G612" s="19"/>
      <c r="H612" s="19"/>
      <c r="I612" s="19"/>
      <c r="J612" s="19"/>
      <c r="K612" s="19"/>
      <c r="L612" s="19"/>
      <c r="M612" s="32"/>
      <c r="O612" t="s">
        <v>36</v>
      </c>
    </row>
    <row r="613" spans="1:15" ht="10.5" customHeight="1" x14ac:dyDescent="0.2">
      <c r="A613" s="2">
        <v>1</v>
      </c>
      <c r="B613" s="2"/>
      <c r="C613" s="2"/>
      <c r="D613" s="2"/>
      <c r="E613" s="2"/>
      <c r="F613" s="2"/>
      <c r="G613" s="19"/>
      <c r="H613" s="19"/>
      <c r="I613" s="19"/>
      <c r="J613" s="19"/>
      <c r="K613" s="19"/>
      <c r="L613" s="19"/>
      <c r="M613" s="32"/>
      <c r="O613" t="s">
        <v>36</v>
      </c>
    </row>
    <row r="614" spans="1:15" ht="11.25" customHeight="1" x14ac:dyDescent="0.2">
      <c r="A614">
        <v>1</v>
      </c>
      <c r="F614" s="7" t="s">
        <v>660</v>
      </c>
      <c r="G614" s="8"/>
      <c r="H614" s="9"/>
      <c r="I614" s="9"/>
      <c r="J614" s="9"/>
      <c r="K614" s="9"/>
      <c r="L614" s="9"/>
      <c r="M614" s="9"/>
      <c r="N614" t="s">
        <v>13</v>
      </c>
    </row>
    <row r="615" spans="1:15" ht="14.25" customHeight="1" x14ac:dyDescent="0.25">
      <c r="A615" s="2">
        <v>1</v>
      </c>
      <c r="B615" s="2"/>
      <c r="C615" s="2"/>
      <c r="D615" s="2"/>
      <c r="F615" s="10" t="s">
        <v>14</v>
      </c>
      <c r="G615" s="11"/>
      <c r="H615" s="12"/>
      <c r="I615" s="12"/>
      <c r="J615" s="12">
        <f>SUMIF(N616:N616,"=4",J616:J616)</f>
        <v>0</v>
      </c>
      <c r="K615" s="12">
        <f>SUMIF(N616:N616,"=4",K616:K616)</f>
        <v>0</v>
      </c>
      <c r="L615" s="12"/>
      <c r="M615" s="12"/>
      <c r="N615" t="s">
        <v>15</v>
      </c>
      <c r="O615" t="s">
        <v>16</v>
      </c>
    </row>
    <row r="616" spans="1:15" ht="14.25" customHeight="1" x14ac:dyDescent="0.25">
      <c r="A616" s="2">
        <v>1</v>
      </c>
      <c r="B616" s="2"/>
      <c r="C616" s="2"/>
      <c r="D616" s="2"/>
      <c r="F616" s="10" t="s">
        <v>17</v>
      </c>
      <c r="G616" s="11"/>
      <c r="H616" s="12"/>
      <c r="I616" s="12"/>
      <c r="J616" s="12">
        <f>SUMIF(N617:N703,"=5",J617:J703)</f>
        <v>0</v>
      </c>
      <c r="K616" s="12">
        <f>SUMIF(N617:N703,"=5",K617:K703)</f>
        <v>0</v>
      </c>
      <c r="L616" s="12"/>
      <c r="M616" s="12"/>
      <c r="N616" t="s">
        <v>18</v>
      </c>
      <c r="O616" t="s">
        <v>661</v>
      </c>
    </row>
    <row r="617" spans="1:15" ht="14.25" customHeight="1" x14ac:dyDescent="0.25">
      <c r="A617" s="2">
        <v>1</v>
      </c>
      <c r="B617" s="2"/>
      <c r="C617" s="2"/>
      <c r="D617" s="2"/>
      <c r="F617" s="10" t="s">
        <v>115</v>
      </c>
      <c r="G617" s="11"/>
      <c r="H617" s="12"/>
      <c r="I617" s="12"/>
      <c r="J617" s="12">
        <f>SUMIF(N618:N618,"=6",J618:J618)</f>
        <v>0</v>
      </c>
      <c r="K617" s="12">
        <f>SUMIF(N618:N618,"=6",K618:K618)</f>
        <v>0</v>
      </c>
      <c r="L617" s="12"/>
      <c r="M617" s="12"/>
      <c r="N617" t="s">
        <v>21</v>
      </c>
      <c r="O617" t="s">
        <v>22</v>
      </c>
    </row>
    <row r="618" spans="1:15" ht="14.25" customHeight="1" x14ac:dyDescent="0.25">
      <c r="A618" s="2">
        <v>1</v>
      </c>
      <c r="B618" s="2"/>
      <c r="C618" s="2"/>
      <c r="D618" s="2"/>
      <c r="F618" s="10" t="s">
        <v>23</v>
      </c>
      <c r="G618" s="11"/>
      <c r="H618" s="12"/>
      <c r="I618" s="12"/>
      <c r="J618" s="12">
        <f>SUMIF(N619:N628,"=7",J619:J628)</f>
        <v>0</v>
      </c>
      <c r="K618" s="12">
        <f>SUMIF(N619:N628,"=7",K619:K628)</f>
        <v>0</v>
      </c>
      <c r="L618" s="12"/>
      <c r="M618" s="12"/>
      <c r="N618" t="s">
        <v>24</v>
      </c>
      <c r="O618" t="s">
        <v>116</v>
      </c>
    </row>
    <row r="619" spans="1:15" ht="11.25" customHeight="1" x14ac:dyDescent="0.2">
      <c r="A619" s="2">
        <v>1</v>
      </c>
      <c r="B619" s="2"/>
      <c r="C619" s="2"/>
      <c r="D619" s="2"/>
      <c r="F619" s="13" t="s">
        <v>662</v>
      </c>
      <c r="G619" s="26">
        <f>G620</f>
        <v>757.62</v>
      </c>
      <c r="H619" s="26">
        <f>H620</f>
        <v>757.62</v>
      </c>
      <c r="I619" s="14">
        <f>I620</f>
        <v>0</v>
      </c>
      <c r="J619" s="14">
        <f>SUM(J620:J628)</f>
        <v>0</v>
      </c>
      <c r="K619" s="14">
        <f>SUM(K620:K628)</f>
        <v>0</v>
      </c>
      <c r="L619" s="14"/>
      <c r="M619" s="14"/>
      <c r="N619" t="s">
        <v>27</v>
      </c>
      <c r="O619" t="s">
        <v>28</v>
      </c>
    </row>
    <row r="620" spans="1:15" ht="11.25" customHeight="1" x14ac:dyDescent="0.2">
      <c r="A620" s="2" t="s">
        <v>663</v>
      </c>
      <c r="B620" s="2" t="s">
        <v>664</v>
      </c>
      <c r="C620" s="2" t="s">
        <v>212</v>
      </c>
      <c r="D620" s="2" t="s">
        <v>120</v>
      </c>
      <c r="F620" s="30" t="s">
        <v>665</v>
      </c>
      <c r="G620" s="16">
        <v>757.62</v>
      </c>
      <c r="H620" s="17">
        <v>757.62</v>
      </c>
      <c r="I620" s="18"/>
      <c r="J620" s="27">
        <v>0</v>
      </c>
      <c r="K620" s="19">
        <f>G620*J620</f>
        <v>0</v>
      </c>
      <c r="L620" s="19"/>
      <c r="M620" s="32" t="s">
        <v>666</v>
      </c>
      <c r="N620" t="s">
        <v>35</v>
      </c>
      <c r="O620" t="s">
        <v>36</v>
      </c>
    </row>
    <row r="621" spans="1:15" ht="11.25" customHeight="1" x14ac:dyDescent="0.2">
      <c r="A621" s="2" t="s">
        <v>663</v>
      </c>
      <c r="B621" s="2" t="s">
        <v>664</v>
      </c>
      <c r="C621" s="2" t="s">
        <v>212</v>
      </c>
      <c r="D621" s="2" t="s">
        <v>124</v>
      </c>
      <c r="F621" s="30" t="s">
        <v>667</v>
      </c>
      <c r="G621" s="16">
        <v>757.62</v>
      </c>
      <c r="H621" s="17">
        <v>757.62</v>
      </c>
      <c r="I621" s="18"/>
      <c r="J621" s="27">
        <v>0</v>
      </c>
      <c r="K621" s="19">
        <f>G621*J621</f>
        <v>0</v>
      </c>
      <c r="L621" s="19"/>
      <c r="M621" s="32"/>
      <c r="N621" t="s">
        <v>35</v>
      </c>
      <c r="O621" t="s">
        <v>36</v>
      </c>
    </row>
    <row r="622" spans="1:15" ht="11.25" customHeight="1" x14ac:dyDescent="0.2">
      <c r="A622" s="2" t="s">
        <v>663</v>
      </c>
      <c r="B622" s="2" t="s">
        <v>664</v>
      </c>
      <c r="C622" s="2" t="s">
        <v>212</v>
      </c>
      <c r="D622" s="2" t="s">
        <v>127</v>
      </c>
      <c r="F622" s="30" t="s">
        <v>668</v>
      </c>
      <c r="G622" s="16">
        <v>757.62</v>
      </c>
      <c r="H622" s="17">
        <v>757.62</v>
      </c>
      <c r="I622" s="18"/>
      <c r="J622" s="27">
        <v>0</v>
      </c>
      <c r="K622" s="19">
        <f>G622*J622</f>
        <v>0</v>
      </c>
      <c r="L622" s="19"/>
      <c r="M622" s="32"/>
      <c r="N622" t="s">
        <v>35</v>
      </c>
      <c r="O622" t="s">
        <v>36</v>
      </c>
    </row>
    <row r="623" spans="1:15" ht="10.5" customHeight="1" x14ac:dyDescent="0.2">
      <c r="A623" s="2">
        <v>1</v>
      </c>
      <c r="B623" s="2"/>
      <c r="C623" s="2"/>
      <c r="D623" s="2"/>
      <c r="E623" s="2"/>
      <c r="F623" s="2"/>
      <c r="G623" s="19"/>
      <c r="H623" s="19"/>
      <c r="I623" s="19"/>
      <c r="J623" s="19"/>
      <c r="K623" s="19"/>
      <c r="L623" s="19"/>
      <c r="M623" s="32"/>
      <c r="O623" t="s">
        <v>36</v>
      </c>
    </row>
    <row r="624" spans="1:15" ht="10.5" customHeight="1" x14ac:dyDescent="0.2">
      <c r="A624" s="2">
        <v>1</v>
      </c>
      <c r="B624" s="2"/>
      <c r="C624" s="2"/>
      <c r="D624" s="2"/>
      <c r="E624" s="2"/>
      <c r="F624" s="2"/>
      <c r="G624" s="19"/>
      <c r="H624" s="19"/>
      <c r="I624" s="19"/>
      <c r="J624" s="19"/>
      <c r="K624" s="19"/>
      <c r="L624" s="19"/>
      <c r="M624" s="32"/>
      <c r="O624" t="s">
        <v>36</v>
      </c>
    </row>
    <row r="625" spans="1:15" ht="10.5" customHeight="1" x14ac:dyDescent="0.2">
      <c r="A625" s="2">
        <v>1</v>
      </c>
      <c r="B625" s="2"/>
      <c r="C625" s="2"/>
      <c r="D625" s="2"/>
      <c r="E625" s="2"/>
      <c r="F625" s="2"/>
      <c r="G625" s="19"/>
      <c r="H625" s="19"/>
      <c r="I625" s="19"/>
      <c r="J625" s="19"/>
      <c r="K625" s="19"/>
      <c r="L625" s="19"/>
      <c r="M625" s="32"/>
      <c r="O625" t="s">
        <v>36</v>
      </c>
    </row>
    <row r="626" spans="1:15" ht="10.5" customHeight="1" x14ac:dyDescent="0.2">
      <c r="A626" s="2">
        <v>1</v>
      </c>
      <c r="B626" s="2"/>
      <c r="C626" s="2"/>
      <c r="D626" s="2"/>
      <c r="E626" s="2"/>
      <c r="F626" s="2"/>
      <c r="G626" s="19"/>
      <c r="H626" s="19"/>
      <c r="I626" s="19"/>
      <c r="J626" s="19"/>
      <c r="K626" s="19"/>
      <c r="L626" s="19"/>
      <c r="M626" s="32"/>
      <c r="O626" t="s">
        <v>36</v>
      </c>
    </row>
    <row r="627" spans="1:15" ht="10.5" customHeight="1" x14ac:dyDescent="0.2">
      <c r="A627" s="2">
        <v>1</v>
      </c>
      <c r="B627" s="2"/>
      <c r="C627" s="2"/>
      <c r="D627" s="2"/>
      <c r="E627" s="2"/>
      <c r="F627" s="2"/>
      <c r="G627" s="19"/>
      <c r="H627" s="19"/>
      <c r="I627" s="19"/>
      <c r="J627" s="19"/>
      <c r="K627" s="19"/>
      <c r="L627" s="19"/>
      <c r="M627" s="32"/>
      <c r="O627" t="s">
        <v>36</v>
      </c>
    </row>
    <row r="628" spans="1:15" ht="10.5" customHeight="1" x14ac:dyDescent="0.2">
      <c r="A628" s="2">
        <v>1</v>
      </c>
      <c r="B628" s="2"/>
      <c r="C628" s="2"/>
      <c r="D628" s="2"/>
      <c r="E628" s="2"/>
      <c r="F628" s="2"/>
      <c r="G628" s="19"/>
      <c r="H628" s="19"/>
      <c r="I628" s="19"/>
      <c r="J628" s="19"/>
      <c r="K628" s="19"/>
      <c r="L628" s="19"/>
      <c r="M628" s="32"/>
      <c r="O628" t="s">
        <v>36</v>
      </c>
    </row>
    <row r="629" spans="1:15" ht="14.25" customHeight="1" x14ac:dyDescent="0.25">
      <c r="A629" s="2">
        <v>1</v>
      </c>
      <c r="B629" s="2"/>
      <c r="C629" s="2"/>
      <c r="D629" s="2"/>
      <c r="F629" s="10" t="s">
        <v>20</v>
      </c>
      <c r="G629" s="11"/>
      <c r="H629" s="12"/>
      <c r="I629" s="12"/>
      <c r="J629" s="12">
        <f>SUMIF(N630:N630,"=6",J630:J630)</f>
        <v>0</v>
      </c>
      <c r="K629" s="12">
        <f>SUMIF(N630:N630,"=6",K630:K630)</f>
        <v>0</v>
      </c>
      <c r="L629" s="12"/>
      <c r="M629" s="12"/>
      <c r="N629" t="s">
        <v>21</v>
      </c>
      <c r="O629" t="s">
        <v>22</v>
      </c>
    </row>
    <row r="630" spans="1:15" ht="14.25" customHeight="1" x14ac:dyDescent="0.25">
      <c r="A630" s="2">
        <v>1</v>
      </c>
      <c r="B630" s="2"/>
      <c r="C630" s="2"/>
      <c r="D630" s="2"/>
      <c r="F630" s="10" t="s">
        <v>23</v>
      </c>
      <c r="G630" s="11"/>
      <c r="H630" s="12"/>
      <c r="I630" s="12"/>
      <c r="J630" s="12">
        <f>SUMIF(N631:N702,"=7",J631:J702)</f>
        <v>0</v>
      </c>
      <c r="K630" s="12">
        <f>SUMIF(N631:N702,"=7",K631:K702)</f>
        <v>0</v>
      </c>
      <c r="L630" s="12"/>
      <c r="M630" s="12"/>
      <c r="N630" t="s">
        <v>24</v>
      </c>
      <c r="O630" t="s">
        <v>669</v>
      </c>
    </row>
    <row r="631" spans="1:15" ht="22.5" customHeight="1" x14ac:dyDescent="0.2">
      <c r="A631" s="2">
        <v>1</v>
      </c>
      <c r="B631" s="2"/>
      <c r="C631" s="2"/>
      <c r="D631" s="2"/>
      <c r="F631" s="13" t="s">
        <v>670</v>
      </c>
      <c r="G631" s="28">
        <f>G632</f>
        <v>627.9</v>
      </c>
      <c r="H631" s="26">
        <f>H632</f>
        <v>785.22</v>
      </c>
      <c r="I631" s="29">
        <f>I632</f>
        <v>20</v>
      </c>
      <c r="J631" s="14">
        <f>SUM(J632:J640)</f>
        <v>0</v>
      </c>
      <c r="K631" s="14">
        <f>SUM(K632:K640)</f>
        <v>0</v>
      </c>
      <c r="L631" s="14"/>
      <c r="M631" s="14"/>
      <c r="N631" t="s">
        <v>27</v>
      </c>
      <c r="O631" t="s">
        <v>28</v>
      </c>
    </row>
    <row r="632" spans="1:15" ht="11.25" customHeight="1" x14ac:dyDescent="0.2">
      <c r="A632" s="2" t="s">
        <v>671</v>
      </c>
      <c r="B632" s="2" t="s">
        <v>672</v>
      </c>
      <c r="C632" s="2" t="s">
        <v>202</v>
      </c>
      <c r="D632" s="2" t="s">
        <v>32</v>
      </c>
      <c r="F632" s="30" t="s">
        <v>673</v>
      </c>
      <c r="G632" s="25">
        <v>627.9</v>
      </c>
      <c r="H632" s="17">
        <v>785.22</v>
      </c>
      <c r="I632" s="23">
        <v>20</v>
      </c>
      <c r="J632" s="27">
        <v>0</v>
      </c>
      <c r="K632" s="19">
        <f>G632*J632</f>
        <v>0</v>
      </c>
      <c r="L632" s="19"/>
      <c r="M632" s="32" t="s">
        <v>674</v>
      </c>
      <c r="N632" t="s">
        <v>35</v>
      </c>
      <c r="O632" t="s">
        <v>36</v>
      </c>
    </row>
    <row r="633" spans="1:15" ht="11.25" customHeight="1" x14ac:dyDescent="0.2">
      <c r="A633" s="2" t="s">
        <v>671</v>
      </c>
      <c r="B633" s="2" t="s">
        <v>672</v>
      </c>
      <c r="C633" s="2" t="s">
        <v>202</v>
      </c>
      <c r="D633" s="2" t="s">
        <v>37</v>
      </c>
      <c r="F633" s="30" t="s">
        <v>675</v>
      </c>
      <c r="G633" s="25">
        <v>627.9</v>
      </c>
      <c r="H633" s="17">
        <v>785.22</v>
      </c>
      <c r="I633" s="23">
        <v>20</v>
      </c>
      <c r="J633" s="27">
        <v>0</v>
      </c>
      <c r="K633" s="19">
        <f>G633*J633</f>
        <v>0</v>
      </c>
      <c r="L633" s="19"/>
      <c r="M633" s="32"/>
      <c r="N633" t="s">
        <v>35</v>
      </c>
      <c r="O633" t="s">
        <v>36</v>
      </c>
    </row>
    <row r="634" spans="1:15" ht="11.25" customHeight="1" x14ac:dyDescent="0.2">
      <c r="A634" s="2" t="s">
        <v>671</v>
      </c>
      <c r="B634" s="2" t="s">
        <v>672</v>
      </c>
      <c r="C634" s="2" t="s">
        <v>202</v>
      </c>
      <c r="D634" s="2" t="s">
        <v>39</v>
      </c>
      <c r="F634" s="30" t="s">
        <v>676</v>
      </c>
      <c r="G634" s="25">
        <v>627.9</v>
      </c>
      <c r="H634" s="17">
        <v>785.22</v>
      </c>
      <c r="I634" s="23">
        <v>20</v>
      </c>
      <c r="J634" s="27">
        <v>0</v>
      </c>
      <c r="K634" s="19">
        <f>G634*J634</f>
        <v>0</v>
      </c>
      <c r="L634" s="19"/>
      <c r="M634" s="32"/>
      <c r="N634" t="s">
        <v>35</v>
      </c>
      <c r="O634" t="s">
        <v>36</v>
      </c>
    </row>
    <row r="635" spans="1:15" ht="11.25" customHeight="1" x14ac:dyDescent="0.2">
      <c r="A635" s="2" t="s">
        <v>671</v>
      </c>
      <c r="B635" s="2" t="s">
        <v>672</v>
      </c>
      <c r="C635" s="2" t="s">
        <v>202</v>
      </c>
      <c r="D635" s="2" t="s">
        <v>41</v>
      </c>
      <c r="F635" s="30" t="s">
        <v>677</v>
      </c>
      <c r="G635" s="25">
        <v>627.9</v>
      </c>
      <c r="H635" s="17">
        <v>785.22</v>
      </c>
      <c r="I635" s="23">
        <v>20</v>
      </c>
      <c r="J635" s="27">
        <v>0</v>
      </c>
      <c r="K635" s="19">
        <f>G635*J635</f>
        <v>0</v>
      </c>
      <c r="L635" s="19"/>
      <c r="M635" s="32"/>
      <c r="N635" t="s">
        <v>35</v>
      </c>
      <c r="O635" t="s">
        <v>36</v>
      </c>
    </row>
    <row r="636" spans="1:15" ht="11.25" customHeight="1" x14ac:dyDescent="0.2">
      <c r="A636" s="2" t="s">
        <v>671</v>
      </c>
      <c r="B636" s="2" t="s">
        <v>672</v>
      </c>
      <c r="C636" s="2" t="s">
        <v>202</v>
      </c>
      <c r="D636" s="2" t="s">
        <v>43</v>
      </c>
      <c r="F636" s="30" t="s">
        <v>678</v>
      </c>
      <c r="G636" s="25">
        <v>627.9</v>
      </c>
      <c r="H636" s="17">
        <v>785.22</v>
      </c>
      <c r="I636" s="23">
        <v>20</v>
      </c>
      <c r="J636" s="27">
        <v>0</v>
      </c>
      <c r="K636" s="19">
        <f>G636*J636</f>
        <v>0</v>
      </c>
      <c r="L636" s="19"/>
      <c r="M636" s="32"/>
      <c r="N636" t="s">
        <v>35</v>
      </c>
      <c r="O636" t="s">
        <v>36</v>
      </c>
    </row>
    <row r="637" spans="1:15" ht="10.5" customHeight="1" x14ac:dyDescent="0.2">
      <c r="A637" s="2">
        <v>1</v>
      </c>
      <c r="B637" s="2"/>
      <c r="C637" s="2"/>
      <c r="D637" s="2"/>
      <c r="E637" s="2"/>
      <c r="F637" s="2"/>
      <c r="G637" s="19"/>
      <c r="H637" s="19"/>
      <c r="I637" s="19"/>
      <c r="J637" s="19"/>
      <c r="K637" s="19"/>
      <c r="L637" s="19"/>
      <c r="M637" s="32"/>
      <c r="O637" t="s">
        <v>36</v>
      </c>
    </row>
    <row r="638" spans="1:15" ht="10.5" customHeight="1" x14ac:dyDescent="0.2">
      <c r="A638" s="2">
        <v>1</v>
      </c>
      <c r="B638" s="2"/>
      <c r="C638" s="2"/>
      <c r="D638" s="2"/>
      <c r="E638" s="2"/>
      <c r="F638" s="2"/>
      <c r="G638" s="19"/>
      <c r="H638" s="19"/>
      <c r="I638" s="19"/>
      <c r="J638" s="19"/>
      <c r="K638" s="19"/>
      <c r="L638" s="19"/>
      <c r="M638" s="32"/>
      <c r="O638" t="s">
        <v>36</v>
      </c>
    </row>
    <row r="639" spans="1:15" ht="10.5" customHeight="1" x14ac:dyDescent="0.2">
      <c r="A639" s="2">
        <v>1</v>
      </c>
      <c r="B639" s="2"/>
      <c r="C639" s="2"/>
      <c r="D639" s="2"/>
      <c r="E639" s="2"/>
      <c r="F639" s="2"/>
      <c r="G639" s="19"/>
      <c r="H639" s="19"/>
      <c r="I639" s="19"/>
      <c r="J639" s="19"/>
      <c r="K639" s="19"/>
      <c r="L639" s="19"/>
      <c r="M639" s="32"/>
      <c r="O639" t="s">
        <v>36</v>
      </c>
    </row>
    <row r="640" spans="1:15" ht="10.5" customHeight="1" x14ac:dyDescent="0.2">
      <c r="A640" s="2">
        <v>1</v>
      </c>
      <c r="B640" s="2"/>
      <c r="C640" s="2"/>
      <c r="D640" s="2"/>
      <c r="E640" s="2"/>
      <c r="F640" s="2"/>
      <c r="G640" s="19"/>
      <c r="H640" s="19"/>
      <c r="I640" s="19"/>
      <c r="J640" s="19"/>
      <c r="K640" s="19"/>
      <c r="L640" s="19"/>
      <c r="M640" s="32"/>
      <c r="O640" t="s">
        <v>36</v>
      </c>
    </row>
    <row r="641" spans="1:15" ht="22.5" customHeight="1" x14ac:dyDescent="0.2">
      <c r="A641" s="2">
        <v>1</v>
      </c>
      <c r="B641" s="2"/>
      <c r="C641" s="2"/>
      <c r="D641" s="2"/>
      <c r="F641" s="13" t="s">
        <v>679</v>
      </c>
      <c r="G641" s="26">
        <f>G642</f>
        <v>891.48</v>
      </c>
      <c r="H641" s="26">
        <f>H642</f>
        <v>891.48</v>
      </c>
      <c r="I641" s="14">
        <f>I642</f>
        <v>0</v>
      </c>
      <c r="J641" s="14">
        <f>SUM(J642:J650)</f>
        <v>0</v>
      </c>
      <c r="K641" s="14">
        <f>SUM(K642:K650)</f>
        <v>0</v>
      </c>
      <c r="L641" s="14"/>
      <c r="M641" s="14"/>
      <c r="N641" t="s">
        <v>27</v>
      </c>
      <c r="O641" t="s">
        <v>28</v>
      </c>
    </row>
    <row r="642" spans="1:15" ht="11.25" customHeight="1" x14ac:dyDescent="0.2">
      <c r="A642" s="2" t="s">
        <v>680</v>
      </c>
      <c r="B642" s="2" t="s">
        <v>681</v>
      </c>
      <c r="C642" s="2" t="s">
        <v>202</v>
      </c>
      <c r="D642" s="2" t="s">
        <v>32</v>
      </c>
      <c r="F642" s="30" t="s">
        <v>682</v>
      </c>
      <c r="G642" s="16">
        <v>891.48</v>
      </c>
      <c r="H642" s="17">
        <v>891.48</v>
      </c>
      <c r="I642" s="18"/>
      <c r="J642" s="27">
        <v>0</v>
      </c>
      <c r="K642" s="19">
        <f>G642*J642</f>
        <v>0</v>
      </c>
      <c r="L642" s="19"/>
      <c r="M642" s="32" t="s">
        <v>683</v>
      </c>
      <c r="N642" t="s">
        <v>35</v>
      </c>
      <c r="O642" t="s">
        <v>36</v>
      </c>
    </row>
    <row r="643" spans="1:15" ht="11.25" customHeight="1" x14ac:dyDescent="0.2">
      <c r="A643" s="2" t="s">
        <v>680</v>
      </c>
      <c r="B643" s="2" t="s">
        <v>681</v>
      </c>
      <c r="C643" s="2" t="s">
        <v>202</v>
      </c>
      <c r="D643" s="2" t="s">
        <v>37</v>
      </c>
      <c r="F643" s="30" t="s">
        <v>684</v>
      </c>
      <c r="G643" s="16">
        <v>891.48</v>
      </c>
      <c r="H643" s="17">
        <v>891.48</v>
      </c>
      <c r="I643" s="18"/>
      <c r="J643" s="27">
        <v>0</v>
      </c>
      <c r="K643" s="19">
        <f>G643*J643</f>
        <v>0</v>
      </c>
      <c r="L643" s="19"/>
      <c r="M643" s="32"/>
      <c r="N643" t="s">
        <v>35</v>
      </c>
      <c r="O643" t="s">
        <v>36</v>
      </c>
    </row>
    <row r="644" spans="1:15" ht="11.25" customHeight="1" x14ac:dyDescent="0.2">
      <c r="A644" s="2" t="s">
        <v>680</v>
      </c>
      <c r="B644" s="2" t="s">
        <v>681</v>
      </c>
      <c r="C644" s="2" t="s">
        <v>202</v>
      </c>
      <c r="D644" s="2" t="s">
        <v>39</v>
      </c>
      <c r="F644" s="30" t="s">
        <v>685</v>
      </c>
      <c r="G644" s="16">
        <v>891.48</v>
      </c>
      <c r="H644" s="17">
        <v>891.48</v>
      </c>
      <c r="I644" s="18"/>
      <c r="J644" s="27">
        <v>0</v>
      </c>
      <c r="K644" s="19">
        <f>G644*J644</f>
        <v>0</v>
      </c>
      <c r="L644" s="19"/>
      <c r="M644" s="32"/>
      <c r="N644" t="s">
        <v>35</v>
      </c>
      <c r="O644" t="s">
        <v>36</v>
      </c>
    </row>
    <row r="645" spans="1:15" ht="11.25" customHeight="1" x14ac:dyDescent="0.2">
      <c r="A645" s="2" t="s">
        <v>680</v>
      </c>
      <c r="B645" s="2" t="s">
        <v>681</v>
      </c>
      <c r="C645" s="2" t="s">
        <v>202</v>
      </c>
      <c r="D645" s="2" t="s">
        <v>41</v>
      </c>
      <c r="F645" s="30" t="s">
        <v>686</v>
      </c>
      <c r="G645" s="16">
        <v>891.48</v>
      </c>
      <c r="H645" s="17">
        <v>891.48</v>
      </c>
      <c r="I645" s="18"/>
      <c r="J645" s="27">
        <v>0</v>
      </c>
      <c r="K645" s="19">
        <f>G645*J645</f>
        <v>0</v>
      </c>
      <c r="L645" s="19"/>
      <c r="M645" s="32"/>
      <c r="N645" t="s">
        <v>35</v>
      </c>
      <c r="O645" t="s">
        <v>36</v>
      </c>
    </row>
    <row r="646" spans="1:15" ht="11.25" customHeight="1" x14ac:dyDescent="0.2">
      <c r="A646" s="2" t="s">
        <v>680</v>
      </c>
      <c r="B646" s="2" t="s">
        <v>681</v>
      </c>
      <c r="C646" s="2" t="s">
        <v>202</v>
      </c>
      <c r="D646" s="2" t="s">
        <v>43</v>
      </c>
      <c r="F646" s="30" t="s">
        <v>687</v>
      </c>
      <c r="G646" s="16">
        <v>891.48</v>
      </c>
      <c r="H646" s="17">
        <v>891.48</v>
      </c>
      <c r="I646" s="18"/>
      <c r="J646" s="27">
        <v>0</v>
      </c>
      <c r="K646" s="19">
        <f>G646*J646</f>
        <v>0</v>
      </c>
      <c r="L646" s="19"/>
      <c r="M646" s="32"/>
      <c r="N646" t="s">
        <v>35</v>
      </c>
      <c r="O646" t="s">
        <v>36</v>
      </c>
    </row>
    <row r="647" spans="1:15" ht="10.5" customHeight="1" x14ac:dyDescent="0.2">
      <c r="A647" s="2">
        <v>1</v>
      </c>
      <c r="B647" s="2"/>
      <c r="C647" s="2"/>
      <c r="D647" s="2"/>
      <c r="E647" s="2"/>
      <c r="F647" s="2"/>
      <c r="G647" s="19"/>
      <c r="H647" s="19"/>
      <c r="I647" s="19"/>
      <c r="J647" s="19"/>
      <c r="K647" s="19"/>
      <c r="L647" s="19"/>
      <c r="M647" s="32"/>
      <c r="O647" t="s">
        <v>36</v>
      </c>
    </row>
    <row r="648" spans="1:15" ht="10.5" customHeight="1" x14ac:dyDescent="0.2">
      <c r="A648" s="2">
        <v>1</v>
      </c>
      <c r="B648" s="2"/>
      <c r="C648" s="2"/>
      <c r="D648" s="2"/>
      <c r="E648" s="2"/>
      <c r="F648" s="2"/>
      <c r="G648" s="19"/>
      <c r="H648" s="19"/>
      <c r="I648" s="19"/>
      <c r="J648" s="19"/>
      <c r="K648" s="19"/>
      <c r="L648" s="19"/>
      <c r="M648" s="32"/>
      <c r="O648" t="s">
        <v>36</v>
      </c>
    </row>
    <row r="649" spans="1:15" ht="10.5" customHeight="1" x14ac:dyDescent="0.2">
      <c r="A649" s="2">
        <v>1</v>
      </c>
      <c r="B649" s="2"/>
      <c r="C649" s="2"/>
      <c r="D649" s="2"/>
      <c r="E649" s="2"/>
      <c r="F649" s="2"/>
      <c r="G649" s="19"/>
      <c r="H649" s="19"/>
      <c r="I649" s="19"/>
      <c r="J649" s="19"/>
      <c r="K649" s="19"/>
      <c r="L649" s="19"/>
      <c r="M649" s="32"/>
      <c r="O649" t="s">
        <v>36</v>
      </c>
    </row>
    <row r="650" spans="1:15" ht="10.5" customHeight="1" x14ac:dyDescent="0.2">
      <c r="A650" s="2">
        <v>1</v>
      </c>
      <c r="B650" s="2"/>
      <c r="C650" s="2"/>
      <c r="D650" s="2"/>
      <c r="E650" s="2"/>
      <c r="F650" s="2"/>
      <c r="G650" s="19"/>
      <c r="H650" s="19"/>
      <c r="I650" s="19"/>
      <c r="J650" s="19"/>
      <c r="K650" s="19"/>
      <c r="L650" s="19"/>
      <c r="M650" s="32"/>
      <c r="O650" t="s">
        <v>36</v>
      </c>
    </row>
    <row r="651" spans="1:15" ht="11.25" customHeight="1" x14ac:dyDescent="0.2">
      <c r="A651" s="2">
        <v>1</v>
      </c>
      <c r="B651" s="2"/>
      <c r="C651" s="2"/>
      <c r="D651" s="2"/>
      <c r="F651" s="13" t="s">
        <v>688</v>
      </c>
      <c r="G651" s="26">
        <f>G652</f>
        <v>757.62</v>
      </c>
      <c r="H651" s="26">
        <f>H652</f>
        <v>757.62</v>
      </c>
      <c r="I651" s="14">
        <f>I652</f>
        <v>0</v>
      </c>
      <c r="J651" s="14">
        <f>SUM(J652:J660)</f>
        <v>0</v>
      </c>
      <c r="K651" s="14">
        <f>SUM(K652:K660)</f>
        <v>0</v>
      </c>
      <c r="L651" s="14"/>
      <c r="M651" s="14"/>
      <c r="N651" t="s">
        <v>27</v>
      </c>
      <c r="O651" t="s">
        <v>28</v>
      </c>
    </row>
    <row r="652" spans="1:15" ht="11.25" customHeight="1" x14ac:dyDescent="0.2">
      <c r="A652" s="2" t="s">
        <v>689</v>
      </c>
      <c r="B652" s="2" t="s">
        <v>690</v>
      </c>
      <c r="C652" s="2" t="s">
        <v>31</v>
      </c>
      <c r="D652" s="2" t="s">
        <v>32</v>
      </c>
      <c r="F652" s="30" t="s">
        <v>691</v>
      </c>
      <c r="G652" s="16">
        <v>757.62</v>
      </c>
      <c r="H652" s="17">
        <v>757.62</v>
      </c>
      <c r="I652" s="18"/>
      <c r="J652" s="27">
        <v>0</v>
      </c>
      <c r="K652" s="19">
        <f>G652*J652</f>
        <v>0</v>
      </c>
      <c r="L652" s="19"/>
      <c r="M652" s="32" t="s">
        <v>692</v>
      </c>
      <c r="N652" t="s">
        <v>35</v>
      </c>
      <c r="O652" t="s">
        <v>36</v>
      </c>
    </row>
    <row r="653" spans="1:15" ht="11.25" customHeight="1" x14ac:dyDescent="0.2">
      <c r="A653" s="2" t="s">
        <v>689</v>
      </c>
      <c r="B653" s="2" t="s">
        <v>690</v>
      </c>
      <c r="C653" s="2" t="s">
        <v>31</v>
      </c>
      <c r="D653" s="2" t="s">
        <v>37</v>
      </c>
      <c r="F653" s="30" t="s">
        <v>693</v>
      </c>
      <c r="G653" s="16">
        <v>757.62</v>
      </c>
      <c r="H653" s="17">
        <v>757.62</v>
      </c>
      <c r="I653" s="18"/>
      <c r="J653" s="27">
        <v>0</v>
      </c>
      <c r="K653" s="19">
        <f>G653*J653</f>
        <v>0</v>
      </c>
      <c r="L653" s="19"/>
      <c r="M653" s="32"/>
      <c r="N653" t="s">
        <v>35</v>
      </c>
      <c r="O653" t="s">
        <v>36</v>
      </c>
    </row>
    <row r="654" spans="1:15" ht="11.25" customHeight="1" x14ac:dyDescent="0.2">
      <c r="A654" s="2" t="s">
        <v>689</v>
      </c>
      <c r="B654" s="2" t="s">
        <v>690</v>
      </c>
      <c r="C654" s="2" t="s">
        <v>31</v>
      </c>
      <c r="D654" s="2" t="s">
        <v>39</v>
      </c>
      <c r="F654" s="30" t="s">
        <v>694</v>
      </c>
      <c r="G654" s="16">
        <v>757.62</v>
      </c>
      <c r="H654" s="17">
        <v>757.62</v>
      </c>
      <c r="I654" s="18"/>
      <c r="J654" s="27">
        <v>0</v>
      </c>
      <c r="K654" s="19">
        <f>G654*J654</f>
        <v>0</v>
      </c>
      <c r="L654" s="19"/>
      <c r="M654" s="32"/>
      <c r="N654" t="s">
        <v>35</v>
      </c>
      <c r="O654" t="s">
        <v>36</v>
      </c>
    </row>
    <row r="655" spans="1:15" ht="11.25" customHeight="1" x14ac:dyDescent="0.2">
      <c r="A655" s="2" t="s">
        <v>689</v>
      </c>
      <c r="B655" s="2" t="s">
        <v>690</v>
      </c>
      <c r="C655" s="2" t="s">
        <v>31</v>
      </c>
      <c r="D655" s="2" t="s">
        <v>41</v>
      </c>
      <c r="F655" s="30" t="s">
        <v>695</v>
      </c>
      <c r="G655" s="16">
        <v>757.62</v>
      </c>
      <c r="H655" s="17">
        <v>757.62</v>
      </c>
      <c r="I655" s="18"/>
      <c r="J655" s="27">
        <v>0</v>
      </c>
      <c r="K655" s="19">
        <f>G655*J655</f>
        <v>0</v>
      </c>
      <c r="L655" s="19"/>
      <c r="M655" s="32"/>
      <c r="N655" t="s">
        <v>35</v>
      </c>
      <c r="O655" t="s">
        <v>36</v>
      </c>
    </row>
    <row r="656" spans="1:15" ht="10.5" customHeight="1" x14ac:dyDescent="0.2">
      <c r="A656" s="2">
        <v>1</v>
      </c>
      <c r="B656" s="2"/>
      <c r="C656" s="2"/>
      <c r="D656" s="2"/>
      <c r="E656" s="2"/>
      <c r="F656" s="2"/>
      <c r="G656" s="19"/>
      <c r="H656" s="19"/>
      <c r="I656" s="19"/>
      <c r="J656" s="19"/>
      <c r="K656" s="19"/>
      <c r="L656" s="19"/>
      <c r="M656" s="32"/>
      <c r="O656" t="s">
        <v>36</v>
      </c>
    </row>
    <row r="657" spans="1:15" ht="10.5" customHeight="1" x14ac:dyDescent="0.2">
      <c r="A657" s="2">
        <v>1</v>
      </c>
      <c r="B657" s="2"/>
      <c r="C657" s="2"/>
      <c r="D657" s="2"/>
      <c r="E657" s="2"/>
      <c r="F657" s="2"/>
      <c r="G657" s="19"/>
      <c r="H657" s="19"/>
      <c r="I657" s="19"/>
      <c r="J657" s="19"/>
      <c r="K657" s="19"/>
      <c r="L657" s="19"/>
      <c r="M657" s="32"/>
      <c r="O657" t="s">
        <v>36</v>
      </c>
    </row>
    <row r="658" spans="1:15" ht="10.5" customHeight="1" x14ac:dyDescent="0.2">
      <c r="A658" s="2">
        <v>1</v>
      </c>
      <c r="B658" s="2"/>
      <c r="C658" s="2"/>
      <c r="D658" s="2"/>
      <c r="E658" s="2"/>
      <c r="F658" s="2"/>
      <c r="G658" s="19"/>
      <c r="H658" s="19"/>
      <c r="I658" s="19"/>
      <c r="J658" s="19"/>
      <c r="K658" s="19"/>
      <c r="L658" s="19"/>
      <c r="M658" s="32"/>
      <c r="O658" t="s">
        <v>36</v>
      </c>
    </row>
    <row r="659" spans="1:15" ht="10.5" customHeight="1" x14ac:dyDescent="0.2">
      <c r="A659" s="2">
        <v>1</v>
      </c>
      <c r="B659" s="2"/>
      <c r="C659" s="2"/>
      <c r="D659" s="2"/>
      <c r="E659" s="2"/>
      <c r="F659" s="2"/>
      <c r="G659" s="19"/>
      <c r="H659" s="19"/>
      <c r="I659" s="19"/>
      <c r="J659" s="19"/>
      <c r="K659" s="19"/>
      <c r="L659" s="19"/>
      <c r="M659" s="32"/>
      <c r="O659" t="s">
        <v>36</v>
      </c>
    </row>
    <row r="660" spans="1:15" ht="10.5" customHeight="1" x14ac:dyDescent="0.2">
      <c r="A660" s="2">
        <v>1</v>
      </c>
      <c r="B660" s="2"/>
      <c r="C660" s="2"/>
      <c r="D660" s="2"/>
      <c r="E660" s="2"/>
      <c r="F660" s="2"/>
      <c r="G660" s="19"/>
      <c r="H660" s="19"/>
      <c r="I660" s="19"/>
      <c r="J660" s="19"/>
      <c r="K660" s="19"/>
      <c r="L660" s="19"/>
      <c r="M660" s="32"/>
      <c r="O660" t="s">
        <v>36</v>
      </c>
    </row>
    <row r="661" spans="1:15" ht="11.25" customHeight="1" x14ac:dyDescent="0.2">
      <c r="A661" s="2">
        <v>1</v>
      </c>
      <c r="B661" s="2"/>
      <c r="C661" s="2"/>
      <c r="D661" s="2"/>
      <c r="F661" s="13" t="s">
        <v>696</v>
      </c>
      <c r="G661" s="26">
        <f>G662</f>
        <v>701.04</v>
      </c>
      <c r="H661" s="26">
        <f>H662</f>
        <v>701.04</v>
      </c>
      <c r="I661" s="14">
        <f>I662</f>
        <v>0</v>
      </c>
      <c r="J661" s="14">
        <f>SUM(J662:J671)</f>
        <v>0</v>
      </c>
      <c r="K661" s="14">
        <f>SUM(K662:K671)</f>
        <v>0</v>
      </c>
      <c r="L661" s="14"/>
      <c r="M661" s="14"/>
      <c r="N661" t="s">
        <v>27</v>
      </c>
      <c r="O661" t="s">
        <v>132</v>
      </c>
    </row>
    <row r="662" spans="1:15" ht="11.25" customHeight="1" x14ac:dyDescent="0.2">
      <c r="A662" s="2" t="s">
        <v>697</v>
      </c>
      <c r="B662" s="2" t="s">
        <v>698</v>
      </c>
      <c r="C662" s="2" t="s">
        <v>31</v>
      </c>
      <c r="D662" s="2" t="s">
        <v>32</v>
      </c>
      <c r="F662" s="30" t="s">
        <v>699</v>
      </c>
      <c r="G662" s="16">
        <v>701.04</v>
      </c>
      <c r="H662" s="17">
        <v>701.04</v>
      </c>
      <c r="I662" s="18"/>
      <c r="J662" s="27">
        <v>0</v>
      </c>
      <c r="K662" s="19">
        <f t="shared" ref="K662:K671" si="35">G662*J662</f>
        <v>0</v>
      </c>
      <c r="L662" s="19"/>
      <c r="M662" s="32" t="s">
        <v>700</v>
      </c>
      <c r="N662" t="s">
        <v>35</v>
      </c>
      <c r="O662" t="s">
        <v>36</v>
      </c>
    </row>
    <row r="663" spans="1:15" ht="11.25" customHeight="1" x14ac:dyDescent="0.2">
      <c r="A663" s="2" t="s">
        <v>697</v>
      </c>
      <c r="B663" s="2" t="s">
        <v>698</v>
      </c>
      <c r="C663" s="2" t="s">
        <v>202</v>
      </c>
      <c r="D663" s="2" t="s">
        <v>32</v>
      </c>
      <c r="F663" s="30" t="s">
        <v>701</v>
      </c>
      <c r="G663" s="16">
        <v>701.04</v>
      </c>
      <c r="H663" s="17">
        <v>701.04</v>
      </c>
      <c r="I663" s="18"/>
      <c r="J663" s="27">
        <v>0</v>
      </c>
      <c r="K663" s="19">
        <f t="shared" si="35"/>
        <v>0</v>
      </c>
      <c r="L663" s="19"/>
      <c r="M663" s="32"/>
      <c r="N663" t="s">
        <v>35</v>
      </c>
      <c r="O663" t="s">
        <v>36</v>
      </c>
    </row>
    <row r="664" spans="1:15" ht="11.25" customHeight="1" x14ac:dyDescent="0.2">
      <c r="A664" s="2" t="s">
        <v>697</v>
      </c>
      <c r="B664" s="2" t="s">
        <v>698</v>
      </c>
      <c r="C664" s="2" t="s">
        <v>31</v>
      </c>
      <c r="D664" s="2" t="s">
        <v>37</v>
      </c>
      <c r="F664" s="30" t="s">
        <v>702</v>
      </c>
      <c r="G664" s="16">
        <v>701.04</v>
      </c>
      <c r="H664" s="17">
        <v>701.04</v>
      </c>
      <c r="I664" s="18"/>
      <c r="J664" s="27">
        <v>0</v>
      </c>
      <c r="K664" s="19">
        <f t="shared" si="35"/>
        <v>0</v>
      </c>
      <c r="L664" s="19"/>
      <c r="M664" s="32"/>
      <c r="N664" t="s">
        <v>35</v>
      </c>
      <c r="O664" t="s">
        <v>36</v>
      </c>
    </row>
    <row r="665" spans="1:15" ht="11.25" customHeight="1" x14ac:dyDescent="0.2">
      <c r="A665" s="2" t="s">
        <v>697</v>
      </c>
      <c r="B665" s="2" t="s">
        <v>698</v>
      </c>
      <c r="C665" s="2" t="s">
        <v>202</v>
      </c>
      <c r="D665" s="2" t="s">
        <v>37</v>
      </c>
      <c r="F665" s="30" t="s">
        <v>703</v>
      </c>
      <c r="G665" s="16">
        <v>701.04</v>
      </c>
      <c r="H665" s="17">
        <v>701.04</v>
      </c>
      <c r="I665" s="18"/>
      <c r="J665" s="27">
        <v>0</v>
      </c>
      <c r="K665" s="19">
        <f t="shared" si="35"/>
        <v>0</v>
      </c>
      <c r="L665" s="19"/>
      <c r="M665" s="32"/>
      <c r="N665" t="s">
        <v>35</v>
      </c>
      <c r="O665" t="s">
        <v>36</v>
      </c>
    </row>
    <row r="666" spans="1:15" ht="11.25" customHeight="1" x14ac:dyDescent="0.2">
      <c r="A666" s="2" t="s">
        <v>697</v>
      </c>
      <c r="B666" s="2" t="s">
        <v>698</v>
      </c>
      <c r="C666" s="2" t="s">
        <v>31</v>
      </c>
      <c r="D666" s="2" t="s">
        <v>39</v>
      </c>
      <c r="F666" s="30" t="s">
        <v>704</v>
      </c>
      <c r="G666" s="16">
        <v>701.04</v>
      </c>
      <c r="H666" s="17">
        <v>701.04</v>
      </c>
      <c r="I666" s="18"/>
      <c r="J666" s="27">
        <v>0</v>
      </c>
      <c r="K666" s="19">
        <f t="shared" si="35"/>
        <v>0</v>
      </c>
      <c r="L666" s="19"/>
      <c r="M666" s="32"/>
      <c r="N666" t="s">
        <v>35</v>
      </c>
      <c r="O666" t="s">
        <v>36</v>
      </c>
    </row>
    <row r="667" spans="1:15" ht="11.25" customHeight="1" x14ac:dyDescent="0.2">
      <c r="A667" s="2" t="s">
        <v>697</v>
      </c>
      <c r="B667" s="2" t="s">
        <v>698</v>
      </c>
      <c r="C667" s="2" t="s">
        <v>202</v>
      </c>
      <c r="D667" s="2" t="s">
        <v>39</v>
      </c>
      <c r="F667" s="30" t="s">
        <v>705</v>
      </c>
      <c r="G667" s="16">
        <v>701.04</v>
      </c>
      <c r="H667" s="17">
        <v>701.04</v>
      </c>
      <c r="I667" s="18"/>
      <c r="J667" s="27">
        <v>0</v>
      </c>
      <c r="K667" s="19">
        <f t="shared" si="35"/>
        <v>0</v>
      </c>
      <c r="L667" s="19"/>
      <c r="M667" s="32"/>
      <c r="N667" t="s">
        <v>35</v>
      </c>
      <c r="O667" t="s">
        <v>36</v>
      </c>
    </row>
    <row r="668" spans="1:15" ht="11.25" customHeight="1" x14ac:dyDescent="0.2">
      <c r="A668" s="2" t="s">
        <v>697</v>
      </c>
      <c r="B668" s="2" t="s">
        <v>698</v>
      </c>
      <c r="C668" s="2" t="s">
        <v>31</v>
      </c>
      <c r="D668" s="2" t="s">
        <v>41</v>
      </c>
      <c r="F668" s="30" t="s">
        <v>706</v>
      </c>
      <c r="G668" s="16">
        <v>701.04</v>
      </c>
      <c r="H668" s="17">
        <v>701.04</v>
      </c>
      <c r="I668" s="18"/>
      <c r="J668" s="27">
        <v>0</v>
      </c>
      <c r="K668" s="19">
        <f t="shared" si="35"/>
        <v>0</v>
      </c>
      <c r="L668" s="19"/>
      <c r="M668" s="32"/>
      <c r="N668" t="s">
        <v>35</v>
      </c>
      <c r="O668" t="s">
        <v>36</v>
      </c>
    </row>
    <row r="669" spans="1:15" ht="11.25" customHeight="1" x14ac:dyDescent="0.2">
      <c r="A669" s="2" t="s">
        <v>697</v>
      </c>
      <c r="B669" s="2" t="s">
        <v>698</v>
      </c>
      <c r="C669" s="2" t="s">
        <v>202</v>
      </c>
      <c r="D669" s="2" t="s">
        <v>41</v>
      </c>
      <c r="F669" s="30" t="s">
        <v>707</v>
      </c>
      <c r="G669" s="16">
        <v>701.04</v>
      </c>
      <c r="H669" s="17">
        <v>701.04</v>
      </c>
      <c r="I669" s="18"/>
      <c r="J669" s="27">
        <v>0</v>
      </c>
      <c r="K669" s="19">
        <f t="shared" si="35"/>
        <v>0</v>
      </c>
      <c r="L669" s="19"/>
      <c r="M669" s="32"/>
      <c r="N669" t="s">
        <v>35</v>
      </c>
      <c r="O669" t="s">
        <v>36</v>
      </c>
    </row>
    <row r="670" spans="1:15" ht="11.25" customHeight="1" x14ac:dyDescent="0.2">
      <c r="A670" s="2" t="s">
        <v>697</v>
      </c>
      <c r="B670" s="2" t="s">
        <v>698</v>
      </c>
      <c r="C670" s="2" t="s">
        <v>31</v>
      </c>
      <c r="D670" s="2" t="s">
        <v>43</v>
      </c>
      <c r="F670" s="30" t="s">
        <v>708</v>
      </c>
      <c r="G670" s="16">
        <v>701.04</v>
      </c>
      <c r="H670" s="17">
        <v>701.04</v>
      </c>
      <c r="I670" s="18"/>
      <c r="J670" s="27">
        <v>0</v>
      </c>
      <c r="K670" s="19">
        <f t="shared" si="35"/>
        <v>0</v>
      </c>
      <c r="L670" s="19"/>
      <c r="M670" s="32"/>
      <c r="N670" t="s">
        <v>35</v>
      </c>
      <c r="O670" t="s">
        <v>36</v>
      </c>
    </row>
    <row r="671" spans="1:15" ht="11.25" customHeight="1" x14ac:dyDescent="0.2">
      <c r="A671" s="2" t="s">
        <v>697</v>
      </c>
      <c r="B671" s="2" t="s">
        <v>698</v>
      </c>
      <c r="C671" s="2" t="s">
        <v>202</v>
      </c>
      <c r="D671" s="2" t="s">
        <v>43</v>
      </c>
      <c r="F671" s="30" t="s">
        <v>709</v>
      </c>
      <c r="G671" s="16">
        <v>701.04</v>
      </c>
      <c r="H671" s="17">
        <v>701.04</v>
      </c>
      <c r="I671" s="18"/>
      <c r="J671" s="27">
        <v>0</v>
      </c>
      <c r="K671" s="19">
        <f t="shared" si="35"/>
        <v>0</v>
      </c>
      <c r="L671" s="19"/>
      <c r="M671" s="32"/>
      <c r="N671" t="s">
        <v>35</v>
      </c>
      <c r="O671" t="s">
        <v>36</v>
      </c>
    </row>
    <row r="672" spans="1:15" ht="11.25" customHeight="1" x14ac:dyDescent="0.2">
      <c r="A672" s="2">
        <v>1</v>
      </c>
      <c r="B672" s="2"/>
      <c r="C672" s="2"/>
      <c r="D672" s="2"/>
      <c r="F672" s="13" t="s">
        <v>710</v>
      </c>
      <c r="G672" s="26">
        <f>G673</f>
        <v>658.26</v>
      </c>
      <c r="H672" s="26">
        <f>H673</f>
        <v>658.26</v>
      </c>
      <c r="I672" s="14">
        <f>I673</f>
        <v>0</v>
      </c>
      <c r="J672" s="14">
        <f>SUM(J673:J681)</f>
        <v>0</v>
      </c>
      <c r="K672" s="14">
        <f>SUM(K673:K681)</f>
        <v>0</v>
      </c>
      <c r="L672" s="14"/>
      <c r="M672" s="14"/>
      <c r="N672" t="s">
        <v>27</v>
      </c>
      <c r="O672" t="s">
        <v>28</v>
      </c>
    </row>
    <row r="673" spans="1:15" ht="11.25" customHeight="1" x14ac:dyDescent="0.2">
      <c r="A673" s="2" t="s">
        <v>711</v>
      </c>
      <c r="B673" s="2" t="s">
        <v>712</v>
      </c>
      <c r="C673" s="2" t="s">
        <v>713</v>
      </c>
      <c r="D673" s="2" t="s">
        <v>32</v>
      </c>
      <c r="F673" s="30" t="s">
        <v>714</v>
      </c>
      <c r="G673" s="16">
        <v>658.26</v>
      </c>
      <c r="H673" s="17">
        <v>658.26</v>
      </c>
      <c r="I673" s="18"/>
      <c r="J673" s="27">
        <v>0</v>
      </c>
      <c r="K673" s="19">
        <f>G673*J673</f>
        <v>0</v>
      </c>
      <c r="L673" s="19"/>
      <c r="M673" s="32" t="s">
        <v>715</v>
      </c>
      <c r="N673" t="s">
        <v>35</v>
      </c>
      <c r="O673" t="s">
        <v>36</v>
      </c>
    </row>
    <row r="674" spans="1:15" ht="11.25" customHeight="1" x14ac:dyDescent="0.2">
      <c r="A674" s="2" t="s">
        <v>711</v>
      </c>
      <c r="B674" s="2" t="s">
        <v>712</v>
      </c>
      <c r="C674" s="2" t="s">
        <v>713</v>
      </c>
      <c r="D674" s="2" t="s">
        <v>37</v>
      </c>
      <c r="F674" s="30" t="s">
        <v>716</v>
      </c>
      <c r="G674" s="16">
        <v>658.26</v>
      </c>
      <c r="H674" s="17">
        <v>658.26</v>
      </c>
      <c r="I674" s="18"/>
      <c r="J674" s="27">
        <v>0</v>
      </c>
      <c r="K674" s="19">
        <f>G674*J674</f>
        <v>0</v>
      </c>
      <c r="L674" s="19"/>
      <c r="M674" s="32"/>
      <c r="N674" t="s">
        <v>35</v>
      </c>
      <c r="O674" t="s">
        <v>36</v>
      </c>
    </row>
    <row r="675" spans="1:15" ht="11.25" customHeight="1" x14ac:dyDescent="0.2">
      <c r="A675" s="2" t="s">
        <v>711</v>
      </c>
      <c r="B675" s="2" t="s">
        <v>712</v>
      </c>
      <c r="C675" s="2" t="s">
        <v>713</v>
      </c>
      <c r="D675" s="2" t="s">
        <v>39</v>
      </c>
      <c r="F675" s="30" t="s">
        <v>717</v>
      </c>
      <c r="G675" s="16">
        <v>658.26</v>
      </c>
      <c r="H675" s="17">
        <v>658.26</v>
      </c>
      <c r="I675" s="18"/>
      <c r="J675" s="27">
        <v>0</v>
      </c>
      <c r="K675" s="19">
        <f>G675*J675</f>
        <v>0</v>
      </c>
      <c r="L675" s="19"/>
      <c r="M675" s="32"/>
      <c r="N675" t="s">
        <v>35</v>
      </c>
      <c r="O675" t="s">
        <v>36</v>
      </c>
    </row>
    <row r="676" spans="1:15" ht="11.25" customHeight="1" x14ac:dyDescent="0.2">
      <c r="A676" s="2" t="s">
        <v>711</v>
      </c>
      <c r="B676" s="2" t="s">
        <v>712</v>
      </c>
      <c r="C676" s="2" t="s">
        <v>713</v>
      </c>
      <c r="D676" s="2" t="s">
        <v>41</v>
      </c>
      <c r="F676" s="30" t="s">
        <v>718</v>
      </c>
      <c r="G676" s="16">
        <v>658.26</v>
      </c>
      <c r="H676" s="17">
        <v>658.26</v>
      </c>
      <c r="I676" s="18"/>
      <c r="J676" s="27">
        <v>0</v>
      </c>
      <c r="K676" s="19">
        <f>G676*J676</f>
        <v>0</v>
      </c>
      <c r="L676" s="19"/>
      <c r="M676" s="32"/>
      <c r="N676" t="s">
        <v>35</v>
      </c>
      <c r="O676" t="s">
        <v>36</v>
      </c>
    </row>
    <row r="677" spans="1:15" ht="11.25" customHeight="1" x14ac:dyDescent="0.2">
      <c r="A677" s="2" t="s">
        <v>711</v>
      </c>
      <c r="B677" s="2" t="s">
        <v>712</v>
      </c>
      <c r="C677" s="2" t="s">
        <v>713</v>
      </c>
      <c r="D677" s="2" t="s">
        <v>43</v>
      </c>
      <c r="F677" s="30" t="s">
        <v>719</v>
      </c>
      <c r="G677" s="16">
        <v>658.26</v>
      </c>
      <c r="H677" s="17">
        <v>658.26</v>
      </c>
      <c r="I677" s="18"/>
      <c r="J677" s="27">
        <v>0</v>
      </c>
      <c r="K677" s="19">
        <f>G677*J677</f>
        <v>0</v>
      </c>
      <c r="L677" s="19"/>
      <c r="M677" s="32"/>
      <c r="N677" t="s">
        <v>35</v>
      </c>
      <c r="O677" t="s">
        <v>36</v>
      </c>
    </row>
    <row r="678" spans="1:15" ht="10.5" customHeight="1" x14ac:dyDescent="0.2">
      <c r="A678" s="2">
        <v>1</v>
      </c>
      <c r="B678" s="2"/>
      <c r="C678" s="2"/>
      <c r="D678" s="2"/>
      <c r="E678" s="2"/>
      <c r="F678" s="2"/>
      <c r="G678" s="19"/>
      <c r="H678" s="19"/>
      <c r="I678" s="19"/>
      <c r="J678" s="19"/>
      <c r="K678" s="19"/>
      <c r="L678" s="19"/>
      <c r="M678" s="32"/>
      <c r="O678" t="s">
        <v>36</v>
      </c>
    </row>
    <row r="679" spans="1:15" ht="10.5" customHeight="1" x14ac:dyDescent="0.2">
      <c r="A679" s="2">
        <v>1</v>
      </c>
      <c r="B679" s="2"/>
      <c r="C679" s="2"/>
      <c r="D679" s="2"/>
      <c r="E679" s="2"/>
      <c r="F679" s="2"/>
      <c r="G679" s="19"/>
      <c r="H679" s="19"/>
      <c r="I679" s="19"/>
      <c r="J679" s="19"/>
      <c r="K679" s="19"/>
      <c r="L679" s="19"/>
      <c r="M679" s="32"/>
      <c r="O679" t="s">
        <v>36</v>
      </c>
    </row>
    <row r="680" spans="1:15" ht="10.5" customHeight="1" x14ac:dyDescent="0.2">
      <c r="A680" s="2">
        <v>1</v>
      </c>
      <c r="B680" s="2"/>
      <c r="C680" s="2"/>
      <c r="D680" s="2"/>
      <c r="E680" s="2"/>
      <c r="F680" s="2"/>
      <c r="G680" s="19"/>
      <c r="H680" s="19"/>
      <c r="I680" s="19"/>
      <c r="J680" s="19"/>
      <c r="K680" s="19"/>
      <c r="L680" s="19"/>
      <c r="M680" s="32"/>
      <c r="O680" t="s">
        <v>36</v>
      </c>
    </row>
    <row r="681" spans="1:15" ht="10.5" customHeight="1" x14ac:dyDescent="0.2">
      <c r="A681" s="2">
        <v>1</v>
      </c>
      <c r="B681" s="2"/>
      <c r="C681" s="2"/>
      <c r="D681" s="2"/>
      <c r="E681" s="2"/>
      <c r="F681" s="2"/>
      <c r="G681" s="19"/>
      <c r="H681" s="19"/>
      <c r="I681" s="19"/>
      <c r="J681" s="19"/>
      <c r="K681" s="19"/>
      <c r="L681" s="19"/>
      <c r="M681" s="32"/>
      <c r="O681" t="s">
        <v>36</v>
      </c>
    </row>
    <row r="682" spans="1:15" ht="11.25" customHeight="1" x14ac:dyDescent="0.2">
      <c r="A682" s="2">
        <v>1</v>
      </c>
      <c r="B682" s="2"/>
      <c r="C682" s="2"/>
      <c r="D682" s="2"/>
      <c r="F682" s="13" t="s">
        <v>720</v>
      </c>
      <c r="G682" s="26">
        <f>G683</f>
        <v>630.66</v>
      </c>
      <c r="H682" s="26">
        <f>H683</f>
        <v>630.66</v>
      </c>
      <c r="I682" s="14">
        <f>I683</f>
        <v>0</v>
      </c>
      <c r="J682" s="14">
        <f>SUM(J683:J692)</f>
        <v>0</v>
      </c>
      <c r="K682" s="14">
        <f>SUM(K683:K692)</f>
        <v>0</v>
      </c>
      <c r="L682" s="14"/>
      <c r="M682" s="14"/>
      <c r="N682" t="s">
        <v>27</v>
      </c>
      <c r="O682" t="s">
        <v>132</v>
      </c>
    </row>
    <row r="683" spans="1:15" ht="11.25" customHeight="1" x14ac:dyDescent="0.2">
      <c r="A683" s="2" t="s">
        <v>721</v>
      </c>
      <c r="B683" s="2" t="s">
        <v>722</v>
      </c>
      <c r="C683" s="2" t="s">
        <v>31</v>
      </c>
      <c r="D683" s="2" t="s">
        <v>32</v>
      </c>
      <c r="F683" s="30" t="s">
        <v>723</v>
      </c>
      <c r="G683" s="16">
        <v>630.66</v>
      </c>
      <c r="H683" s="17">
        <v>630.66</v>
      </c>
      <c r="I683" s="18"/>
      <c r="J683" s="27">
        <v>0</v>
      </c>
      <c r="K683" s="19">
        <f t="shared" ref="K683:K692" si="36">G683*J683</f>
        <v>0</v>
      </c>
      <c r="L683" s="19"/>
      <c r="M683" s="32" t="s">
        <v>724</v>
      </c>
      <c r="N683" t="s">
        <v>35</v>
      </c>
      <c r="O683" t="s">
        <v>36</v>
      </c>
    </row>
    <row r="684" spans="1:15" ht="11.25" customHeight="1" x14ac:dyDescent="0.2">
      <c r="A684" s="2" t="s">
        <v>721</v>
      </c>
      <c r="B684" s="2" t="s">
        <v>722</v>
      </c>
      <c r="C684" s="2" t="s">
        <v>202</v>
      </c>
      <c r="D684" s="2" t="s">
        <v>32</v>
      </c>
      <c r="F684" s="30" t="s">
        <v>725</v>
      </c>
      <c r="G684" s="16">
        <v>630.66</v>
      </c>
      <c r="H684" s="17">
        <v>630.66</v>
      </c>
      <c r="I684" s="18"/>
      <c r="J684" s="27">
        <v>0</v>
      </c>
      <c r="K684" s="19">
        <f t="shared" si="36"/>
        <v>0</v>
      </c>
      <c r="L684" s="19"/>
      <c r="M684" s="32"/>
      <c r="N684" t="s">
        <v>35</v>
      </c>
      <c r="O684" t="s">
        <v>36</v>
      </c>
    </row>
    <row r="685" spans="1:15" ht="11.25" customHeight="1" x14ac:dyDescent="0.2">
      <c r="A685" s="2" t="s">
        <v>721</v>
      </c>
      <c r="B685" s="2" t="s">
        <v>722</v>
      </c>
      <c r="C685" s="2" t="s">
        <v>31</v>
      </c>
      <c r="D685" s="2" t="s">
        <v>37</v>
      </c>
      <c r="F685" s="30" t="s">
        <v>726</v>
      </c>
      <c r="G685" s="16">
        <v>630.66</v>
      </c>
      <c r="H685" s="17">
        <v>630.66</v>
      </c>
      <c r="I685" s="18"/>
      <c r="J685" s="27">
        <v>0</v>
      </c>
      <c r="K685" s="19">
        <f t="shared" si="36"/>
        <v>0</v>
      </c>
      <c r="L685" s="19"/>
      <c r="M685" s="32"/>
      <c r="N685" t="s">
        <v>35</v>
      </c>
      <c r="O685" t="s">
        <v>36</v>
      </c>
    </row>
    <row r="686" spans="1:15" ht="11.25" customHeight="1" x14ac:dyDescent="0.2">
      <c r="A686" s="2" t="s">
        <v>721</v>
      </c>
      <c r="B686" s="2" t="s">
        <v>722</v>
      </c>
      <c r="C686" s="2" t="s">
        <v>202</v>
      </c>
      <c r="D686" s="2" t="s">
        <v>37</v>
      </c>
      <c r="F686" s="30" t="s">
        <v>727</v>
      </c>
      <c r="G686" s="16">
        <v>630.66</v>
      </c>
      <c r="H686" s="17">
        <v>630.66</v>
      </c>
      <c r="I686" s="18"/>
      <c r="J686" s="27">
        <v>0</v>
      </c>
      <c r="K686" s="19">
        <f t="shared" si="36"/>
        <v>0</v>
      </c>
      <c r="L686" s="19"/>
      <c r="M686" s="32"/>
      <c r="N686" t="s">
        <v>35</v>
      </c>
      <c r="O686" t="s">
        <v>36</v>
      </c>
    </row>
    <row r="687" spans="1:15" ht="11.25" customHeight="1" x14ac:dyDescent="0.2">
      <c r="A687" s="2" t="s">
        <v>721</v>
      </c>
      <c r="B687" s="2" t="s">
        <v>722</v>
      </c>
      <c r="C687" s="2" t="s">
        <v>31</v>
      </c>
      <c r="D687" s="2" t="s">
        <v>39</v>
      </c>
      <c r="F687" s="30" t="s">
        <v>728</v>
      </c>
      <c r="G687" s="16">
        <v>630.66</v>
      </c>
      <c r="H687" s="17">
        <v>630.66</v>
      </c>
      <c r="I687" s="18"/>
      <c r="J687" s="27">
        <v>0</v>
      </c>
      <c r="K687" s="19">
        <f t="shared" si="36"/>
        <v>0</v>
      </c>
      <c r="L687" s="19"/>
      <c r="M687" s="32"/>
      <c r="N687" t="s">
        <v>35</v>
      </c>
      <c r="O687" t="s">
        <v>36</v>
      </c>
    </row>
    <row r="688" spans="1:15" ht="11.25" customHeight="1" x14ac:dyDescent="0.2">
      <c r="A688" s="2" t="s">
        <v>721</v>
      </c>
      <c r="B688" s="2" t="s">
        <v>722</v>
      </c>
      <c r="C688" s="2" t="s">
        <v>202</v>
      </c>
      <c r="D688" s="2" t="s">
        <v>39</v>
      </c>
      <c r="F688" s="30" t="s">
        <v>729</v>
      </c>
      <c r="G688" s="16">
        <v>630.66</v>
      </c>
      <c r="H688" s="17">
        <v>630.66</v>
      </c>
      <c r="I688" s="18"/>
      <c r="J688" s="27">
        <v>0</v>
      </c>
      <c r="K688" s="19">
        <f t="shared" si="36"/>
        <v>0</v>
      </c>
      <c r="L688" s="19"/>
      <c r="M688" s="32"/>
      <c r="N688" t="s">
        <v>35</v>
      </c>
      <c r="O688" t="s">
        <v>36</v>
      </c>
    </row>
    <row r="689" spans="1:15" ht="11.25" customHeight="1" x14ac:dyDescent="0.2">
      <c r="A689" s="2" t="s">
        <v>721</v>
      </c>
      <c r="B689" s="2" t="s">
        <v>722</v>
      </c>
      <c r="C689" s="2" t="s">
        <v>31</v>
      </c>
      <c r="D689" s="2" t="s">
        <v>41</v>
      </c>
      <c r="F689" s="30" t="s">
        <v>730</v>
      </c>
      <c r="G689" s="16">
        <v>630.66</v>
      </c>
      <c r="H689" s="17">
        <v>630.66</v>
      </c>
      <c r="I689" s="18"/>
      <c r="J689" s="27">
        <v>0</v>
      </c>
      <c r="K689" s="19">
        <f t="shared" si="36"/>
        <v>0</v>
      </c>
      <c r="L689" s="19"/>
      <c r="M689" s="32"/>
      <c r="N689" t="s">
        <v>35</v>
      </c>
      <c r="O689" t="s">
        <v>36</v>
      </c>
    </row>
    <row r="690" spans="1:15" ht="11.25" customHeight="1" x14ac:dyDescent="0.2">
      <c r="A690" s="2" t="s">
        <v>721</v>
      </c>
      <c r="B690" s="2" t="s">
        <v>722</v>
      </c>
      <c r="C690" s="2" t="s">
        <v>202</v>
      </c>
      <c r="D690" s="2" t="s">
        <v>41</v>
      </c>
      <c r="F690" s="30" t="s">
        <v>731</v>
      </c>
      <c r="G690" s="16">
        <v>630.66</v>
      </c>
      <c r="H690" s="17">
        <v>630.66</v>
      </c>
      <c r="I690" s="18"/>
      <c r="J690" s="27">
        <v>0</v>
      </c>
      <c r="K690" s="19">
        <f t="shared" si="36"/>
        <v>0</v>
      </c>
      <c r="L690" s="19"/>
      <c r="M690" s="32"/>
      <c r="N690" t="s">
        <v>35</v>
      </c>
      <c r="O690" t="s">
        <v>36</v>
      </c>
    </row>
    <row r="691" spans="1:15" ht="11.25" customHeight="1" x14ac:dyDescent="0.2">
      <c r="A691" s="2" t="s">
        <v>721</v>
      </c>
      <c r="B691" s="2" t="s">
        <v>722</v>
      </c>
      <c r="C691" s="2" t="s">
        <v>31</v>
      </c>
      <c r="D691" s="2" t="s">
        <v>43</v>
      </c>
      <c r="F691" s="30" t="s">
        <v>732</v>
      </c>
      <c r="G691" s="16">
        <v>630.66</v>
      </c>
      <c r="H691" s="17">
        <v>630.66</v>
      </c>
      <c r="I691" s="18"/>
      <c r="J691" s="27">
        <v>0</v>
      </c>
      <c r="K691" s="19">
        <f t="shared" si="36"/>
        <v>0</v>
      </c>
      <c r="L691" s="19"/>
      <c r="M691" s="32"/>
      <c r="N691" t="s">
        <v>35</v>
      </c>
      <c r="O691" t="s">
        <v>36</v>
      </c>
    </row>
    <row r="692" spans="1:15" ht="11.25" customHeight="1" x14ac:dyDescent="0.2">
      <c r="A692" s="2" t="s">
        <v>721</v>
      </c>
      <c r="B692" s="2" t="s">
        <v>722</v>
      </c>
      <c r="C692" s="2" t="s">
        <v>202</v>
      </c>
      <c r="D692" s="2" t="s">
        <v>43</v>
      </c>
      <c r="F692" s="30" t="s">
        <v>733</v>
      </c>
      <c r="G692" s="16">
        <v>630.66</v>
      </c>
      <c r="H692" s="17">
        <v>630.66</v>
      </c>
      <c r="I692" s="18"/>
      <c r="J692" s="27">
        <v>0</v>
      </c>
      <c r="K692" s="19">
        <f t="shared" si="36"/>
        <v>0</v>
      </c>
      <c r="L692" s="19"/>
      <c r="M692" s="32"/>
      <c r="N692" t="s">
        <v>35</v>
      </c>
      <c r="O692" t="s">
        <v>36</v>
      </c>
    </row>
    <row r="693" spans="1:15" ht="11.25" customHeight="1" x14ac:dyDescent="0.2">
      <c r="A693" s="2">
        <v>1</v>
      </c>
      <c r="B693" s="2"/>
      <c r="C693" s="2"/>
      <c r="D693" s="2"/>
      <c r="F693" s="13" t="s">
        <v>734</v>
      </c>
      <c r="G693" s="26">
        <f>G694</f>
        <v>532.67999999999995</v>
      </c>
      <c r="H693" s="26">
        <f>H694</f>
        <v>532.67999999999995</v>
      </c>
      <c r="I693" s="14">
        <f>I694</f>
        <v>0</v>
      </c>
      <c r="J693" s="14">
        <f>SUM(J694:J702)</f>
        <v>0</v>
      </c>
      <c r="K693" s="14">
        <f>SUM(K694:K702)</f>
        <v>0</v>
      </c>
      <c r="L693" s="14"/>
      <c r="M693" s="14"/>
      <c r="N693" t="s">
        <v>27</v>
      </c>
      <c r="O693" t="s">
        <v>28</v>
      </c>
    </row>
    <row r="694" spans="1:15" ht="11.25" customHeight="1" x14ac:dyDescent="0.2">
      <c r="A694" s="2" t="s">
        <v>735</v>
      </c>
      <c r="B694" s="2" t="s">
        <v>736</v>
      </c>
      <c r="C694" s="2" t="s">
        <v>202</v>
      </c>
      <c r="D694" s="2" t="s">
        <v>32</v>
      </c>
      <c r="F694" s="30" t="s">
        <v>737</v>
      </c>
      <c r="G694" s="16">
        <v>532.67999999999995</v>
      </c>
      <c r="H694" s="17">
        <v>532.67999999999995</v>
      </c>
      <c r="I694" s="18"/>
      <c r="J694" s="27">
        <v>0</v>
      </c>
      <c r="K694" s="19">
        <f>G694*J694</f>
        <v>0</v>
      </c>
      <c r="L694" s="19"/>
      <c r="M694" s="32" t="s">
        <v>738</v>
      </c>
      <c r="N694" t="s">
        <v>35</v>
      </c>
      <c r="O694" t="s">
        <v>36</v>
      </c>
    </row>
    <row r="695" spans="1:15" ht="11.25" customHeight="1" x14ac:dyDescent="0.2">
      <c r="A695" s="2" t="s">
        <v>735</v>
      </c>
      <c r="B695" s="2" t="s">
        <v>736</v>
      </c>
      <c r="C695" s="2" t="s">
        <v>202</v>
      </c>
      <c r="D695" s="2" t="s">
        <v>37</v>
      </c>
      <c r="F695" s="30" t="s">
        <v>739</v>
      </c>
      <c r="G695" s="16">
        <v>532.67999999999995</v>
      </c>
      <c r="H695" s="17">
        <v>532.67999999999995</v>
      </c>
      <c r="I695" s="18"/>
      <c r="J695" s="27">
        <v>0</v>
      </c>
      <c r="K695" s="19">
        <f>G695*J695</f>
        <v>0</v>
      </c>
      <c r="L695" s="19"/>
      <c r="M695" s="32"/>
      <c r="N695" t="s">
        <v>35</v>
      </c>
      <c r="O695" t="s">
        <v>36</v>
      </c>
    </row>
    <row r="696" spans="1:15" ht="11.25" customHeight="1" x14ac:dyDescent="0.2">
      <c r="A696" s="2" t="s">
        <v>735</v>
      </c>
      <c r="B696" s="2" t="s">
        <v>736</v>
      </c>
      <c r="C696" s="2" t="s">
        <v>202</v>
      </c>
      <c r="D696" s="2" t="s">
        <v>39</v>
      </c>
      <c r="F696" s="30" t="s">
        <v>740</v>
      </c>
      <c r="G696" s="16">
        <v>532.67999999999995</v>
      </c>
      <c r="H696" s="17">
        <v>532.67999999999995</v>
      </c>
      <c r="I696" s="18"/>
      <c r="J696" s="27">
        <v>0</v>
      </c>
      <c r="K696" s="19">
        <f>G696*J696</f>
        <v>0</v>
      </c>
      <c r="L696" s="19"/>
      <c r="M696" s="32"/>
      <c r="N696" t="s">
        <v>35</v>
      </c>
      <c r="O696" t="s">
        <v>36</v>
      </c>
    </row>
    <row r="697" spans="1:15" ht="11.25" customHeight="1" x14ac:dyDescent="0.2">
      <c r="A697" s="2" t="s">
        <v>735</v>
      </c>
      <c r="B697" s="2" t="s">
        <v>736</v>
      </c>
      <c r="C697" s="2" t="s">
        <v>202</v>
      </c>
      <c r="D697" s="2" t="s">
        <v>41</v>
      </c>
      <c r="F697" s="30" t="s">
        <v>741</v>
      </c>
      <c r="G697" s="16">
        <v>532.67999999999995</v>
      </c>
      <c r="H697" s="17">
        <v>532.67999999999995</v>
      </c>
      <c r="I697" s="18"/>
      <c r="J697" s="27">
        <v>0</v>
      </c>
      <c r="K697" s="19">
        <f>G697*J697</f>
        <v>0</v>
      </c>
      <c r="L697" s="19"/>
      <c r="M697" s="32"/>
      <c r="N697" t="s">
        <v>35</v>
      </c>
      <c r="O697" t="s">
        <v>36</v>
      </c>
    </row>
    <row r="698" spans="1:15" ht="11.25" customHeight="1" x14ac:dyDescent="0.2">
      <c r="A698" s="2" t="s">
        <v>735</v>
      </c>
      <c r="B698" s="2" t="s">
        <v>736</v>
      </c>
      <c r="C698" s="2" t="s">
        <v>202</v>
      </c>
      <c r="D698" s="2" t="s">
        <v>43</v>
      </c>
      <c r="F698" s="30" t="s">
        <v>742</v>
      </c>
      <c r="G698" s="16">
        <v>532.67999999999995</v>
      </c>
      <c r="H698" s="17">
        <v>532.67999999999995</v>
      </c>
      <c r="I698" s="18"/>
      <c r="J698" s="27">
        <v>0</v>
      </c>
      <c r="K698" s="19">
        <f>G698*J698</f>
        <v>0</v>
      </c>
      <c r="L698" s="19"/>
      <c r="M698" s="32"/>
      <c r="N698" t="s">
        <v>35</v>
      </c>
      <c r="O698" t="s">
        <v>36</v>
      </c>
    </row>
    <row r="699" spans="1:15" ht="10.5" customHeight="1" x14ac:dyDescent="0.2">
      <c r="A699" s="2">
        <v>1</v>
      </c>
      <c r="B699" s="2"/>
      <c r="C699" s="2"/>
      <c r="D699" s="2"/>
      <c r="E699" s="2"/>
      <c r="F699" s="2"/>
      <c r="G699" s="19"/>
      <c r="H699" s="19"/>
      <c r="I699" s="19"/>
      <c r="J699" s="19"/>
      <c r="K699" s="19"/>
      <c r="L699" s="19"/>
      <c r="M699" s="32"/>
      <c r="O699" t="s">
        <v>36</v>
      </c>
    </row>
    <row r="700" spans="1:15" ht="10.5" customHeight="1" x14ac:dyDescent="0.2">
      <c r="A700" s="2">
        <v>1</v>
      </c>
      <c r="B700" s="2"/>
      <c r="C700" s="2"/>
      <c r="D700" s="2"/>
      <c r="E700" s="2"/>
      <c r="F700" s="2"/>
      <c r="G700" s="19"/>
      <c r="H700" s="19"/>
      <c r="I700" s="19"/>
      <c r="J700" s="19"/>
      <c r="K700" s="19"/>
      <c r="L700" s="19"/>
      <c r="M700" s="32"/>
      <c r="O700" t="s">
        <v>36</v>
      </c>
    </row>
    <row r="701" spans="1:15" ht="10.5" customHeight="1" x14ac:dyDescent="0.2">
      <c r="A701" s="2">
        <v>1</v>
      </c>
      <c r="B701" s="2"/>
      <c r="C701" s="2"/>
      <c r="D701" s="2"/>
      <c r="E701" s="2"/>
      <c r="F701" s="2"/>
      <c r="G701" s="19"/>
      <c r="H701" s="19"/>
      <c r="I701" s="19"/>
      <c r="J701" s="19"/>
      <c r="K701" s="19"/>
      <c r="L701" s="19"/>
      <c r="M701" s="32"/>
      <c r="O701" t="s">
        <v>36</v>
      </c>
    </row>
    <row r="702" spans="1:15" ht="10.5" customHeight="1" x14ac:dyDescent="0.2">
      <c r="A702" s="2">
        <v>1</v>
      </c>
      <c r="B702" s="2"/>
      <c r="C702" s="2"/>
      <c r="D702" s="2"/>
      <c r="E702" s="2"/>
      <c r="F702" s="2"/>
      <c r="G702" s="19"/>
      <c r="H702" s="19"/>
      <c r="I702" s="19"/>
      <c r="J702" s="19"/>
      <c r="K702" s="19"/>
      <c r="L702" s="19"/>
      <c r="M702" s="32"/>
      <c r="O702" t="s">
        <v>36</v>
      </c>
    </row>
    <row r="703" spans="1:15" ht="14.25" customHeight="1" x14ac:dyDescent="0.25">
      <c r="A703" s="2">
        <v>1</v>
      </c>
      <c r="B703" s="2"/>
      <c r="C703" s="2"/>
      <c r="D703" s="2"/>
      <c r="F703" s="10" t="s">
        <v>73</v>
      </c>
      <c r="G703" s="11"/>
      <c r="H703" s="12"/>
      <c r="I703" s="12"/>
      <c r="J703" s="12">
        <f>SUMIF(N704:N704,"=6",J704:J704)</f>
        <v>0</v>
      </c>
      <c r="K703" s="12">
        <f>SUMIF(N704:N704,"=6",K704:K704)</f>
        <v>0</v>
      </c>
      <c r="L703" s="12"/>
      <c r="M703" s="12"/>
      <c r="N703" t="s">
        <v>21</v>
      </c>
      <c r="O703" t="s">
        <v>22</v>
      </c>
    </row>
    <row r="704" spans="1:15" ht="14.25" customHeight="1" x14ac:dyDescent="0.25">
      <c r="A704" s="2">
        <v>1</v>
      </c>
      <c r="B704" s="2"/>
      <c r="C704" s="2"/>
      <c r="D704" s="2"/>
      <c r="F704" s="10" t="s">
        <v>23</v>
      </c>
      <c r="G704" s="11"/>
      <c r="H704" s="12"/>
      <c r="I704" s="12"/>
      <c r="J704" s="12">
        <f>SUMIF(N705:N734,"=7",J705:J734)</f>
        <v>0</v>
      </c>
      <c r="K704" s="12">
        <f>SUMIF(N705:N734,"=7",K705:K734)</f>
        <v>0</v>
      </c>
      <c r="L704" s="12"/>
      <c r="M704" s="12"/>
      <c r="N704" t="s">
        <v>24</v>
      </c>
      <c r="O704" t="s">
        <v>743</v>
      </c>
    </row>
    <row r="705" spans="1:15" ht="22.5" customHeight="1" x14ac:dyDescent="0.2">
      <c r="A705" s="2">
        <v>1</v>
      </c>
      <c r="B705" s="2"/>
      <c r="C705" s="2"/>
      <c r="D705" s="2"/>
      <c r="F705" s="13" t="s">
        <v>744</v>
      </c>
      <c r="G705" s="26">
        <f>G706</f>
        <v>1037.76</v>
      </c>
      <c r="H705" s="26">
        <f>H706</f>
        <v>1037.76</v>
      </c>
      <c r="I705" s="14">
        <f>I706</f>
        <v>0</v>
      </c>
      <c r="J705" s="14">
        <f>SUM(J706:J714)</f>
        <v>0</v>
      </c>
      <c r="K705" s="14">
        <f>SUM(K706:K714)</f>
        <v>0</v>
      </c>
      <c r="L705" s="14"/>
      <c r="M705" s="14"/>
      <c r="N705" t="s">
        <v>27</v>
      </c>
      <c r="O705" t="s">
        <v>28</v>
      </c>
    </row>
    <row r="706" spans="1:15" ht="11.25" customHeight="1" x14ac:dyDescent="0.2">
      <c r="A706" s="2" t="s">
        <v>745</v>
      </c>
      <c r="B706" s="2" t="s">
        <v>746</v>
      </c>
      <c r="C706" s="2" t="s">
        <v>202</v>
      </c>
      <c r="D706" s="2" t="s">
        <v>79</v>
      </c>
      <c r="F706" s="30" t="s">
        <v>747</v>
      </c>
      <c r="G706" s="16">
        <v>1037.76</v>
      </c>
      <c r="H706" s="17">
        <v>1037.76</v>
      </c>
      <c r="I706" s="18"/>
      <c r="J706" s="27">
        <v>0</v>
      </c>
      <c r="K706" s="19">
        <f>G706*J706</f>
        <v>0</v>
      </c>
      <c r="L706" s="19"/>
      <c r="M706" s="32" t="s">
        <v>683</v>
      </c>
      <c r="N706" t="s">
        <v>35</v>
      </c>
      <c r="O706" t="s">
        <v>36</v>
      </c>
    </row>
    <row r="707" spans="1:15" ht="11.25" customHeight="1" x14ac:dyDescent="0.2">
      <c r="A707" s="2" t="s">
        <v>745</v>
      </c>
      <c r="B707" s="2" t="s">
        <v>746</v>
      </c>
      <c r="C707" s="2" t="s">
        <v>202</v>
      </c>
      <c r="D707" s="2" t="s">
        <v>83</v>
      </c>
      <c r="F707" s="30" t="s">
        <v>748</v>
      </c>
      <c r="G707" s="16">
        <v>1037.76</v>
      </c>
      <c r="H707" s="17">
        <v>1037.76</v>
      </c>
      <c r="I707" s="18"/>
      <c r="J707" s="27">
        <v>0</v>
      </c>
      <c r="K707" s="19">
        <f>G707*J707</f>
        <v>0</v>
      </c>
      <c r="L707" s="19"/>
      <c r="M707" s="32"/>
      <c r="N707" t="s">
        <v>35</v>
      </c>
      <c r="O707" t="s">
        <v>36</v>
      </c>
    </row>
    <row r="708" spans="1:15" ht="11.25" customHeight="1" x14ac:dyDescent="0.2">
      <c r="A708" s="2" t="s">
        <v>745</v>
      </c>
      <c r="B708" s="2" t="s">
        <v>746</v>
      </c>
      <c r="C708" s="2" t="s">
        <v>202</v>
      </c>
      <c r="D708" s="2" t="s">
        <v>86</v>
      </c>
      <c r="F708" s="30" t="s">
        <v>749</v>
      </c>
      <c r="G708" s="16">
        <v>1037.76</v>
      </c>
      <c r="H708" s="17">
        <v>1037.76</v>
      </c>
      <c r="I708" s="18"/>
      <c r="J708" s="27">
        <v>0</v>
      </c>
      <c r="K708" s="19">
        <f>G708*J708</f>
        <v>0</v>
      </c>
      <c r="L708" s="19"/>
      <c r="M708" s="32"/>
      <c r="N708" t="s">
        <v>35</v>
      </c>
      <c r="O708" t="s">
        <v>36</v>
      </c>
    </row>
    <row r="709" spans="1:15" ht="11.25" customHeight="1" x14ac:dyDescent="0.2">
      <c r="A709" s="2" t="s">
        <v>745</v>
      </c>
      <c r="B709" s="2" t="s">
        <v>746</v>
      </c>
      <c r="C709" s="2" t="s">
        <v>202</v>
      </c>
      <c r="D709" s="2" t="s">
        <v>89</v>
      </c>
      <c r="F709" s="30" t="s">
        <v>750</v>
      </c>
      <c r="G709" s="16">
        <v>1037.76</v>
      </c>
      <c r="H709" s="17">
        <v>1037.76</v>
      </c>
      <c r="I709" s="18"/>
      <c r="J709" s="27">
        <v>0</v>
      </c>
      <c r="K709" s="19">
        <f>G709*J709</f>
        <v>0</v>
      </c>
      <c r="L709" s="19"/>
      <c r="M709" s="32"/>
      <c r="N709" t="s">
        <v>35</v>
      </c>
      <c r="O709" t="s">
        <v>36</v>
      </c>
    </row>
    <row r="710" spans="1:15" ht="11.25" customHeight="1" x14ac:dyDescent="0.2">
      <c r="A710" s="2" t="s">
        <v>745</v>
      </c>
      <c r="B710" s="2" t="s">
        <v>746</v>
      </c>
      <c r="C710" s="2" t="s">
        <v>202</v>
      </c>
      <c r="D710" s="2" t="s">
        <v>92</v>
      </c>
      <c r="F710" s="30" t="s">
        <v>751</v>
      </c>
      <c r="G710" s="16">
        <v>1037.76</v>
      </c>
      <c r="H710" s="17">
        <v>1037.76</v>
      </c>
      <c r="I710" s="18"/>
      <c r="J710" s="27">
        <v>0</v>
      </c>
      <c r="K710" s="19">
        <f>G710*J710</f>
        <v>0</v>
      </c>
      <c r="L710" s="19"/>
      <c r="M710" s="32"/>
      <c r="N710" t="s">
        <v>35</v>
      </c>
      <c r="O710" t="s">
        <v>36</v>
      </c>
    </row>
    <row r="711" spans="1:15" ht="10.5" customHeight="1" x14ac:dyDescent="0.2">
      <c r="A711" s="2">
        <v>1</v>
      </c>
      <c r="B711" s="2"/>
      <c r="C711" s="2"/>
      <c r="D711" s="2"/>
      <c r="E711" s="2"/>
      <c r="F711" s="2"/>
      <c r="G711" s="19"/>
      <c r="H711" s="19"/>
      <c r="I711" s="19"/>
      <c r="J711" s="19"/>
      <c r="K711" s="19"/>
      <c r="L711" s="19"/>
      <c r="M711" s="32"/>
      <c r="O711" t="s">
        <v>36</v>
      </c>
    </row>
    <row r="712" spans="1:15" ht="10.5" customHeight="1" x14ac:dyDescent="0.2">
      <c r="A712" s="2">
        <v>1</v>
      </c>
      <c r="B712" s="2"/>
      <c r="C712" s="2"/>
      <c r="D712" s="2"/>
      <c r="E712" s="2"/>
      <c r="F712" s="2"/>
      <c r="G712" s="19"/>
      <c r="H712" s="19"/>
      <c r="I712" s="19"/>
      <c r="J712" s="19"/>
      <c r="K712" s="19"/>
      <c r="L712" s="19"/>
      <c r="M712" s="32"/>
      <c r="O712" t="s">
        <v>36</v>
      </c>
    </row>
    <row r="713" spans="1:15" ht="10.5" customHeight="1" x14ac:dyDescent="0.2">
      <c r="A713" s="2">
        <v>1</v>
      </c>
      <c r="B713" s="2"/>
      <c r="C713" s="2"/>
      <c r="D713" s="2"/>
      <c r="E713" s="2"/>
      <c r="F713" s="2"/>
      <c r="G713" s="19"/>
      <c r="H713" s="19"/>
      <c r="I713" s="19"/>
      <c r="J713" s="19"/>
      <c r="K713" s="19"/>
      <c r="L713" s="19"/>
      <c r="M713" s="32"/>
      <c r="O713" t="s">
        <v>36</v>
      </c>
    </row>
    <row r="714" spans="1:15" ht="10.5" customHeight="1" x14ac:dyDescent="0.2">
      <c r="A714" s="2">
        <v>1</v>
      </c>
      <c r="B714" s="2"/>
      <c r="C714" s="2"/>
      <c r="D714" s="2"/>
      <c r="E714" s="2"/>
      <c r="F714" s="2"/>
      <c r="G714" s="19"/>
      <c r="H714" s="19"/>
      <c r="I714" s="19"/>
      <c r="J714" s="19"/>
      <c r="K714" s="19"/>
      <c r="L714" s="19"/>
      <c r="M714" s="32"/>
      <c r="O714" t="s">
        <v>36</v>
      </c>
    </row>
    <row r="715" spans="1:15" ht="11.25" customHeight="1" x14ac:dyDescent="0.2">
      <c r="A715" s="2">
        <v>1</v>
      </c>
      <c r="B715" s="2"/>
      <c r="C715" s="2"/>
      <c r="D715" s="2"/>
      <c r="F715" s="13" t="s">
        <v>752</v>
      </c>
      <c r="G715" s="28">
        <f>G716</f>
        <v>841.8</v>
      </c>
      <c r="H715" s="28">
        <f>H716</f>
        <v>841.8</v>
      </c>
      <c r="I715" s="14">
        <f>I716</f>
        <v>0</v>
      </c>
      <c r="J715" s="14">
        <f>SUM(J716:J724)</f>
        <v>0</v>
      </c>
      <c r="K715" s="14">
        <f>SUM(K716:K724)</f>
        <v>0</v>
      </c>
      <c r="L715" s="14"/>
      <c r="M715" s="14"/>
      <c r="N715" t="s">
        <v>27</v>
      </c>
      <c r="O715" t="s">
        <v>28</v>
      </c>
    </row>
    <row r="716" spans="1:15" ht="11.25" customHeight="1" x14ac:dyDescent="0.2">
      <c r="A716" s="2" t="s">
        <v>753</v>
      </c>
      <c r="B716" s="2" t="s">
        <v>754</v>
      </c>
      <c r="C716" s="2" t="s">
        <v>713</v>
      </c>
      <c r="D716" s="2" t="s">
        <v>79</v>
      </c>
      <c r="F716" s="30" t="s">
        <v>755</v>
      </c>
      <c r="G716" s="20">
        <v>841.8</v>
      </c>
      <c r="H716" s="21">
        <v>841.8</v>
      </c>
      <c r="I716" s="18"/>
      <c r="J716" s="27">
        <v>0</v>
      </c>
      <c r="K716" s="19">
        <f t="shared" ref="K716:K721" si="37">G716*J716</f>
        <v>0</v>
      </c>
      <c r="L716" s="19"/>
      <c r="M716" s="32" t="s">
        <v>715</v>
      </c>
      <c r="N716" t="s">
        <v>35</v>
      </c>
      <c r="O716" t="s">
        <v>36</v>
      </c>
    </row>
    <row r="717" spans="1:15" ht="11.25" customHeight="1" x14ac:dyDescent="0.2">
      <c r="A717" s="2" t="s">
        <v>753</v>
      </c>
      <c r="B717" s="2" t="s">
        <v>754</v>
      </c>
      <c r="C717" s="2" t="s">
        <v>713</v>
      </c>
      <c r="D717" s="2" t="s">
        <v>83</v>
      </c>
      <c r="F717" s="30" t="s">
        <v>756</v>
      </c>
      <c r="G717" s="20">
        <v>841.8</v>
      </c>
      <c r="H717" s="21">
        <v>841.8</v>
      </c>
      <c r="I717" s="18"/>
      <c r="J717" s="27">
        <v>0</v>
      </c>
      <c r="K717" s="19">
        <f t="shared" si="37"/>
        <v>0</v>
      </c>
      <c r="L717" s="19"/>
      <c r="M717" s="32"/>
      <c r="N717" t="s">
        <v>35</v>
      </c>
      <c r="O717" t="s">
        <v>36</v>
      </c>
    </row>
    <row r="718" spans="1:15" ht="11.25" customHeight="1" x14ac:dyDescent="0.2">
      <c r="A718" s="2" t="s">
        <v>753</v>
      </c>
      <c r="B718" s="2" t="s">
        <v>754</v>
      </c>
      <c r="C718" s="2" t="s">
        <v>713</v>
      </c>
      <c r="D718" s="2" t="s">
        <v>86</v>
      </c>
      <c r="F718" s="30" t="s">
        <v>757</v>
      </c>
      <c r="G718" s="20">
        <v>841.8</v>
      </c>
      <c r="H718" s="21">
        <v>841.8</v>
      </c>
      <c r="I718" s="18"/>
      <c r="J718" s="27">
        <v>0</v>
      </c>
      <c r="K718" s="19">
        <f t="shared" si="37"/>
        <v>0</v>
      </c>
      <c r="L718" s="19"/>
      <c r="M718" s="32"/>
      <c r="N718" t="s">
        <v>35</v>
      </c>
      <c r="O718" t="s">
        <v>36</v>
      </c>
    </row>
    <row r="719" spans="1:15" ht="11.25" customHeight="1" x14ac:dyDescent="0.2">
      <c r="A719" s="2" t="s">
        <v>753</v>
      </c>
      <c r="B719" s="2" t="s">
        <v>754</v>
      </c>
      <c r="C719" s="2" t="s">
        <v>713</v>
      </c>
      <c r="D719" s="2" t="s">
        <v>89</v>
      </c>
      <c r="F719" s="30" t="s">
        <v>758</v>
      </c>
      <c r="G719" s="20">
        <v>841.8</v>
      </c>
      <c r="H719" s="21">
        <v>841.8</v>
      </c>
      <c r="I719" s="18"/>
      <c r="J719" s="27">
        <v>0</v>
      </c>
      <c r="K719" s="19">
        <f t="shared" si="37"/>
        <v>0</v>
      </c>
      <c r="L719" s="19"/>
      <c r="M719" s="32"/>
      <c r="N719" t="s">
        <v>35</v>
      </c>
      <c r="O719" t="s">
        <v>36</v>
      </c>
    </row>
    <row r="720" spans="1:15" ht="11.25" customHeight="1" x14ac:dyDescent="0.2">
      <c r="A720" s="2" t="s">
        <v>753</v>
      </c>
      <c r="B720" s="2" t="s">
        <v>754</v>
      </c>
      <c r="C720" s="2" t="s">
        <v>713</v>
      </c>
      <c r="D720" s="2" t="s">
        <v>92</v>
      </c>
      <c r="F720" s="30" t="s">
        <v>759</v>
      </c>
      <c r="G720" s="20">
        <v>841.8</v>
      </c>
      <c r="H720" s="21">
        <v>841.8</v>
      </c>
      <c r="I720" s="18"/>
      <c r="J720" s="27">
        <v>0</v>
      </c>
      <c r="K720" s="19">
        <f t="shared" si="37"/>
        <v>0</v>
      </c>
      <c r="L720" s="19"/>
      <c r="M720" s="32"/>
      <c r="N720" t="s">
        <v>35</v>
      </c>
      <c r="O720" t="s">
        <v>36</v>
      </c>
    </row>
    <row r="721" spans="1:15" ht="11.25" customHeight="1" x14ac:dyDescent="0.2">
      <c r="A721" s="2" t="s">
        <v>753</v>
      </c>
      <c r="B721" s="2" t="s">
        <v>754</v>
      </c>
      <c r="C721" s="2" t="s">
        <v>713</v>
      </c>
      <c r="D721" s="2" t="s">
        <v>95</v>
      </c>
      <c r="F721" s="30" t="s">
        <v>760</v>
      </c>
      <c r="G721" s="20">
        <v>841.8</v>
      </c>
      <c r="H721" s="21">
        <v>841.8</v>
      </c>
      <c r="I721" s="18"/>
      <c r="J721" s="27">
        <v>0</v>
      </c>
      <c r="K721" s="19">
        <f t="shared" si="37"/>
        <v>0</v>
      </c>
      <c r="L721" s="19"/>
      <c r="M721" s="32"/>
      <c r="N721" t="s">
        <v>35</v>
      </c>
      <c r="O721" t="s">
        <v>36</v>
      </c>
    </row>
    <row r="722" spans="1:15" ht="10.5" customHeight="1" x14ac:dyDescent="0.2">
      <c r="A722" s="2">
        <v>1</v>
      </c>
      <c r="B722" s="2"/>
      <c r="C722" s="2"/>
      <c r="D722" s="2"/>
      <c r="E722" s="2"/>
      <c r="F722" s="2"/>
      <c r="G722" s="19"/>
      <c r="H722" s="19"/>
      <c r="I722" s="19"/>
      <c r="J722" s="19"/>
      <c r="K722" s="19"/>
      <c r="L722" s="19"/>
      <c r="M722" s="32"/>
      <c r="O722" t="s">
        <v>36</v>
      </c>
    </row>
    <row r="723" spans="1:15" ht="10.5" customHeight="1" x14ac:dyDescent="0.2">
      <c r="A723" s="2">
        <v>1</v>
      </c>
      <c r="B723" s="2"/>
      <c r="C723" s="2"/>
      <c r="D723" s="2"/>
      <c r="E723" s="2"/>
      <c r="F723" s="2"/>
      <c r="G723" s="19"/>
      <c r="H723" s="19"/>
      <c r="I723" s="19"/>
      <c r="J723" s="19"/>
      <c r="K723" s="19"/>
      <c r="L723" s="19"/>
      <c r="M723" s="32"/>
      <c r="O723" t="s">
        <v>36</v>
      </c>
    </row>
    <row r="724" spans="1:15" ht="10.5" customHeight="1" x14ac:dyDescent="0.2">
      <c r="A724" s="2">
        <v>1</v>
      </c>
      <c r="B724" s="2"/>
      <c r="C724" s="2"/>
      <c r="D724" s="2"/>
      <c r="E724" s="2"/>
      <c r="F724" s="2"/>
      <c r="G724" s="19"/>
      <c r="H724" s="19"/>
      <c r="I724" s="19"/>
      <c r="J724" s="19"/>
      <c r="K724" s="19"/>
      <c r="L724" s="19"/>
      <c r="M724" s="32"/>
      <c r="O724" t="s">
        <v>36</v>
      </c>
    </row>
    <row r="725" spans="1:15" ht="11.25" customHeight="1" x14ac:dyDescent="0.2">
      <c r="A725" s="2">
        <v>1</v>
      </c>
      <c r="B725" s="2"/>
      <c r="C725" s="2"/>
      <c r="D725" s="2"/>
      <c r="F725" s="13" t="s">
        <v>761</v>
      </c>
      <c r="G725" s="26">
        <f>G726</f>
        <v>687.24</v>
      </c>
      <c r="H725" s="26">
        <f>H726</f>
        <v>687.24</v>
      </c>
      <c r="I725" s="14">
        <f>I726</f>
        <v>0</v>
      </c>
      <c r="J725" s="14">
        <f>SUM(J726:J734)</f>
        <v>0</v>
      </c>
      <c r="K725" s="14">
        <f>SUM(K726:K734)</f>
        <v>0</v>
      </c>
      <c r="L725" s="14"/>
      <c r="M725" s="14"/>
      <c r="N725" t="s">
        <v>27</v>
      </c>
      <c r="O725" t="s">
        <v>28</v>
      </c>
    </row>
    <row r="726" spans="1:15" ht="11.25" customHeight="1" x14ac:dyDescent="0.2">
      <c r="A726" s="2" t="s">
        <v>762</v>
      </c>
      <c r="B726" s="2" t="s">
        <v>763</v>
      </c>
      <c r="C726" s="2" t="s">
        <v>212</v>
      </c>
      <c r="D726" s="2" t="s">
        <v>79</v>
      </c>
      <c r="F726" s="30" t="s">
        <v>764</v>
      </c>
      <c r="G726" s="16">
        <v>687.24</v>
      </c>
      <c r="H726" s="17">
        <v>687.24</v>
      </c>
      <c r="I726" s="18"/>
      <c r="J726" s="27">
        <v>0</v>
      </c>
      <c r="K726" s="19">
        <f t="shared" ref="K726:K731" si="38">G726*J726</f>
        <v>0</v>
      </c>
      <c r="L726" s="19"/>
      <c r="M726" s="32" t="s">
        <v>666</v>
      </c>
      <c r="N726" t="s">
        <v>35</v>
      </c>
      <c r="O726" t="s">
        <v>36</v>
      </c>
    </row>
    <row r="727" spans="1:15" ht="11.25" customHeight="1" x14ac:dyDescent="0.2">
      <c r="A727" s="2" t="s">
        <v>762</v>
      </c>
      <c r="B727" s="2" t="s">
        <v>763</v>
      </c>
      <c r="C727" s="2" t="s">
        <v>212</v>
      </c>
      <c r="D727" s="2" t="s">
        <v>83</v>
      </c>
      <c r="F727" s="30" t="s">
        <v>765</v>
      </c>
      <c r="G727" s="16">
        <v>687.24</v>
      </c>
      <c r="H727" s="17">
        <v>687.24</v>
      </c>
      <c r="I727" s="18"/>
      <c r="J727" s="27">
        <v>0</v>
      </c>
      <c r="K727" s="19">
        <f t="shared" si="38"/>
        <v>0</v>
      </c>
      <c r="L727" s="19"/>
      <c r="M727" s="32"/>
      <c r="N727" t="s">
        <v>35</v>
      </c>
      <c r="O727" t="s">
        <v>36</v>
      </c>
    </row>
    <row r="728" spans="1:15" ht="11.25" customHeight="1" x14ac:dyDescent="0.2">
      <c r="A728" s="2" t="s">
        <v>762</v>
      </c>
      <c r="B728" s="2" t="s">
        <v>763</v>
      </c>
      <c r="C728" s="2" t="s">
        <v>212</v>
      </c>
      <c r="D728" s="2" t="s">
        <v>86</v>
      </c>
      <c r="F728" s="30" t="s">
        <v>766</v>
      </c>
      <c r="G728" s="16">
        <v>687.24</v>
      </c>
      <c r="H728" s="17">
        <v>687.24</v>
      </c>
      <c r="I728" s="18"/>
      <c r="J728" s="27">
        <v>0</v>
      </c>
      <c r="K728" s="19">
        <f t="shared" si="38"/>
        <v>0</v>
      </c>
      <c r="L728" s="19"/>
      <c r="M728" s="32"/>
      <c r="N728" t="s">
        <v>35</v>
      </c>
      <c r="O728" t="s">
        <v>36</v>
      </c>
    </row>
    <row r="729" spans="1:15" ht="11.25" customHeight="1" x14ac:dyDescent="0.2">
      <c r="A729" s="2" t="s">
        <v>762</v>
      </c>
      <c r="B729" s="2" t="s">
        <v>763</v>
      </c>
      <c r="C729" s="2" t="s">
        <v>212</v>
      </c>
      <c r="D729" s="2" t="s">
        <v>89</v>
      </c>
      <c r="F729" s="30" t="s">
        <v>767</v>
      </c>
      <c r="G729" s="16">
        <v>687.24</v>
      </c>
      <c r="H729" s="17">
        <v>687.24</v>
      </c>
      <c r="I729" s="18"/>
      <c r="J729" s="27">
        <v>0</v>
      </c>
      <c r="K729" s="19">
        <f t="shared" si="38"/>
        <v>0</v>
      </c>
      <c r="L729" s="19"/>
      <c r="M729" s="32"/>
      <c r="N729" t="s">
        <v>35</v>
      </c>
      <c r="O729" t="s">
        <v>36</v>
      </c>
    </row>
    <row r="730" spans="1:15" ht="11.25" customHeight="1" x14ac:dyDescent="0.2">
      <c r="A730" s="2" t="s">
        <v>762</v>
      </c>
      <c r="B730" s="2" t="s">
        <v>763</v>
      </c>
      <c r="C730" s="2" t="s">
        <v>212</v>
      </c>
      <c r="D730" s="2" t="s">
        <v>92</v>
      </c>
      <c r="F730" s="30" t="s">
        <v>768</v>
      </c>
      <c r="G730" s="16">
        <v>687.24</v>
      </c>
      <c r="H730" s="17">
        <v>687.24</v>
      </c>
      <c r="I730" s="18"/>
      <c r="J730" s="27">
        <v>0</v>
      </c>
      <c r="K730" s="19">
        <f t="shared" si="38"/>
        <v>0</v>
      </c>
      <c r="L730" s="19"/>
      <c r="M730" s="32"/>
      <c r="N730" t="s">
        <v>35</v>
      </c>
      <c r="O730" t="s">
        <v>36</v>
      </c>
    </row>
    <row r="731" spans="1:15" ht="11.25" customHeight="1" x14ac:dyDescent="0.2">
      <c r="A731" s="2" t="s">
        <v>762</v>
      </c>
      <c r="B731" s="2" t="s">
        <v>763</v>
      </c>
      <c r="C731" s="2" t="s">
        <v>212</v>
      </c>
      <c r="D731" s="2" t="s">
        <v>95</v>
      </c>
      <c r="F731" s="30" t="s">
        <v>769</v>
      </c>
      <c r="G731" s="16">
        <v>687.24</v>
      </c>
      <c r="H731" s="17">
        <v>687.24</v>
      </c>
      <c r="I731" s="18"/>
      <c r="J731" s="27">
        <v>0</v>
      </c>
      <c r="K731" s="19">
        <f t="shared" si="38"/>
        <v>0</v>
      </c>
      <c r="L731" s="19"/>
      <c r="M731" s="32"/>
      <c r="N731" t="s">
        <v>35</v>
      </c>
      <c r="O731" t="s">
        <v>36</v>
      </c>
    </row>
    <row r="732" spans="1:15" ht="10.5" customHeight="1" x14ac:dyDescent="0.2">
      <c r="A732" s="2">
        <v>1</v>
      </c>
      <c r="B732" s="2"/>
      <c r="C732" s="2"/>
      <c r="D732" s="2"/>
      <c r="E732" s="2"/>
      <c r="F732" s="2"/>
      <c r="G732" s="19"/>
      <c r="H732" s="19"/>
      <c r="I732" s="19"/>
      <c r="J732" s="19"/>
      <c r="K732" s="19"/>
      <c r="L732" s="19"/>
      <c r="M732" s="32"/>
      <c r="O732" t="s">
        <v>36</v>
      </c>
    </row>
    <row r="733" spans="1:15" ht="10.5" customHeight="1" x14ac:dyDescent="0.2">
      <c r="A733" s="2">
        <v>1</v>
      </c>
      <c r="B733" s="2"/>
      <c r="C733" s="2"/>
      <c r="D733" s="2"/>
      <c r="E733" s="2"/>
      <c r="F733" s="2"/>
      <c r="G733" s="19"/>
      <c r="H733" s="19"/>
      <c r="I733" s="19"/>
      <c r="J733" s="19"/>
      <c r="K733" s="19"/>
      <c r="L733" s="19"/>
      <c r="M733" s="32"/>
      <c r="O733" t="s">
        <v>36</v>
      </c>
    </row>
    <row r="734" spans="1:15" ht="10.5" customHeight="1" x14ac:dyDescent="0.2">
      <c r="A734" s="2">
        <v>1</v>
      </c>
      <c r="B734" s="2"/>
      <c r="C734" s="2"/>
      <c r="D734" s="2"/>
      <c r="E734" s="2"/>
      <c r="F734" s="2"/>
      <c r="G734" s="19"/>
      <c r="H734" s="19"/>
      <c r="I734" s="19"/>
      <c r="J734" s="19"/>
      <c r="K734" s="19"/>
      <c r="L734" s="19"/>
      <c r="M734" s="32"/>
      <c r="O734" t="s">
        <v>36</v>
      </c>
    </row>
    <row r="735" spans="1:15" ht="11.25" customHeight="1" x14ac:dyDescent="0.2">
      <c r="A735">
        <v>1</v>
      </c>
      <c r="F735" s="7" t="s">
        <v>770</v>
      </c>
      <c r="G735" s="8"/>
      <c r="H735" s="9"/>
      <c r="I735" s="9"/>
      <c r="J735" s="9"/>
      <c r="K735" s="9"/>
      <c r="L735" s="9"/>
      <c r="M735" s="9"/>
      <c r="N735" t="s">
        <v>13</v>
      </c>
    </row>
    <row r="736" spans="1:15" ht="14.25" customHeight="1" x14ac:dyDescent="0.25">
      <c r="A736" s="2">
        <v>1</v>
      </c>
      <c r="B736" s="2"/>
      <c r="C736" s="2"/>
      <c r="D736" s="2"/>
      <c r="F736" s="10" t="s">
        <v>14</v>
      </c>
      <c r="G736" s="11"/>
      <c r="H736" s="12"/>
      <c r="I736" s="12"/>
      <c r="J736" s="12">
        <f>SUMIF(N737:N737,"=4",J737:J737)</f>
        <v>0</v>
      </c>
      <c r="K736" s="12">
        <f>SUMIF(N737:N737,"=4",K737:K737)</f>
        <v>0</v>
      </c>
      <c r="L736" s="12"/>
      <c r="M736" s="12"/>
      <c r="N736" t="s">
        <v>15</v>
      </c>
      <c r="O736" t="s">
        <v>16</v>
      </c>
    </row>
    <row r="737" spans="1:15" ht="14.25" customHeight="1" x14ac:dyDescent="0.25">
      <c r="A737" s="2">
        <v>1</v>
      </c>
      <c r="B737" s="2"/>
      <c r="C737" s="2"/>
      <c r="D737" s="2"/>
      <c r="F737" s="10" t="s">
        <v>17</v>
      </c>
      <c r="G737" s="11"/>
      <c r="H737" s="12"/>
      <c r="I737" s="12"/>
      <c r="J737" s="12">
        <f>SUMIF(N738:N823,"=5",J738:J823)</f>
        <v>0</v>
      </c>
      <c r="K737" s="12">
        <f>SUMIF(N738:N823,"=5",K738:K823)</f>
        <v>0</v>
      </c>
      <c r="L737" s="12"/>
      <c r="M737" s="12"/>
      <c r="N737" t="s">
        <v>18</v>
      </c>
      <c r="O737" t="s">
        <v>771</v>
      </c>
    </row>
    <row r="738" spans="1:15" ht="14.25" customHeight="1" x14ac:dyDescent="0.25">
      <c r="A738" s="2">
        <v>1</v>
      </c>
      <c r="B738" s="2"/>
      <c r="C738" s="2"/>
      <c r="D738" s="2"/>
      <c r="F738" s="10" t="s">
        <v>115</v>
      </c>
      <c r="G738" s="11"/>
      <c r="H738" s="12"/>
      <c r="I738" s="12"/>
      <c r="J738" s="12">
        <f>SUMIF(N739:N739,"=6",J739:J739)</f>
        <v>0</v>
      </c>
      <c r="K738" s="12">
        <f>SUMIF(N739:N739,"=6",K739:K739)</f>
        <v>0</v>
      </c>
      <c r="L738" s="12"/>
      <c r="M738" s="12"/>
      <c r="N738" t="s">
        <v>21</v>
      </c>
      <c r="O738" t="s">
        <v>22</v>
      </c>
    </row>
    <row r="739" spans="1:15" ht="14.25" customHeight="1" x14ac:dyDescent="0.25">
      <c r="A739" s="2">
        <v>1</v>
      </c>
      <c r="B739" s="2"/>
      <c r="C739" s="2"/>
      <c r="D739" s="2"/>
      <c r="F739" s="10" t="s">
        <v>23</v>
      </c>
      <c r="G739" s="11"/>
      <c r="H739" s="12"/>
      <c r="I739" s="12"/>
      <c r="J739" s="12">
        <f>SUMIF(N740:N749,"=7",J740:J749)</f>
        <v>0</v>
      </c>
      <c r="K739" s="12">
        <f>SUMIF(N740:N749,"=7",K740:K749)</f>
        <v>0</v>
      </c>
      <c r="L739" s="12"/>
      <c r="M739" s="12"/>
      <c r="N739" t="s">
        <v>24</v>
      </c>
      <c r="O739" t="s">
        <v>116</v>
      </c>
    </row>
    <row r="740" spans="1:15" ht="11.25" customHeight="1" x14ac:dyDescent="0.2">
      <c r="A740" s="2">
        <v>1</v>
      </c>
      <c r="B740" s="2"/>
      <c r="C740" s="2"/>
      <c r="D740" s="2"/>
      <c r="F740" s="13" t="s">
        <v>772</v>
      </c>
      <c r="G740" s="28">
        <f>G741</f>
        <v>945.3</v>
      </c>
      <c r="H740" s="28">
        <f>H741</f>
        <v>945.3</v>
      </c>
      <c r="I740" s="14">
        <f>I741</f>
        <v>0</v>
      </c>
      <c r="J740" s="14">
        <f>SUM(J741:J749)</f>
        <v>0</v>
      </c>
      <c r="K740" s="14">
        <f>SUM(K741:K749)</f>
        <v>0</v>
      </c>
      <c r="L740" s="14"/>
      <c r="M740" s="14"/>
      <c r="N740" t="s">
        <v>27</v>
      </c>
      <c r="O740" t="s">
        <v>28</v>
      </c>
    </row>
    <row r="741" spans="1:15" ht="11.25" customHeight="1" x14ac:dyDescent="0.2">
      <c r="A741" s="2" t="s">
        <v>773</v>
      </c>
      <c r="B741" s="2" t="s">
        <v>774</v>
      </c>
      <c r="C741" s="2" t="s">
        <v>31</v>
      </c>
      <c r="D741" s="2" t="s">
        <v>120</v>
      </c>
      <c r="F741" s="30" t="s">
        <v>775</v>
      </c>
      <c r="G741" s="20">
        <v>945.3</v>
      </c>
      <c r="H741" s="21">
        <v>945.3</v>
      </c>
      <c r="I741" s="18"/>
      <c r="J741" s="27">
        <v>0</v>
      </c>
      <c r="K741" s="19">
        <f>G741*J741</f>
        <v>0</v>
      </c>
      <c r="L741" s="19"/>
      <c r="M741" s="32" t="s">
        <v>776</v>
      </c>
      <c r="N741" t="s">
        <v>35</v>
      </c>
      <c r="O741" t="s">
        <v>36</v>
      </c>
    </row>
    <row r="742" spans="1:15" ht="10.5" customHeight="1" x14ac:dyDescent="0.2">
      <c r="A742" s="2">
        <v>1</v>
      </c>
      <c r="B742" s="2"/>
      <c r="C742" s="2"/>
      <c r="D742" s="2"/>
      <c r="E742" s="2"/>
      <c r="F742" s="2"/>
      <c r="G742" s="19"/>
      <c r="H742" s="19"/>
      <c r="I742" s="19"/>
      <c r="J742" s="19"/>
      <c r="K742" s="19"/>
      <c r="L742" s="19"/>
      <c r="M742" s="32"/>
      <c r="O742" t="s">
        <v>36</v>
      </c>
    </row>
    <row r="743" spans="1:15" ht="10.5" customHeight="1" x14ac:dyDescent="0.2">
      <c r="A743" s="2">
        <v>1</v>
      </c>
      <c r="B743" s="2"/>
      <c r="C743" s="2"/>
      <c r="D743" s="2"/>
      <c r="E743" s="2"/>
      <c r="F743" s="2"/>
      <c r="G743" s="19"/>
      <c r="H743" s="19"/>
      <c r="I743" s="19"/>
      <c r="J743" s="19"/>
      <c r="K743" s="19"/>
      <c r="L743" s="19"/>
      <c r="M743" s="32"/>
      <c r="O743" t="s">
        <v>36</v>
      </c>
    </row>
    <row r="744" spans="1:15" ht="10.5" customHeight="1" x14ac:dyDescent="0.2">
      <c r="A744" s="2">
        <v>1</v>
      </c>
      <c r="B744" s="2"/>
      <c r="C744" s="2"/>
      <c r="D744" s="2"/>
      <c r="E744" s="2"/>
      <c r="F744" s="2"/>
      <c r="G744" s="19"/>
      <c r="H744" s="19"/>
      <c r="I744" s="19"/>
      <c r="J744" s="19"/>
      <c r="K744" s="19"/>
      <c r="L744" s="19"/>
      <c r="M744" s="32"/>
      <c r="O744" t="s">
        <v>36</v>
      </c>
    </row>
    <row r="745" spans="1:15" ht="10.5" customHeight="1" x14ac:dyDescent="0.2">
      <c r="A745" s="2">
        <v>1</v>
      </c>
      <c r="B745" s="2"/>
      <c r="C745" s="2"/>
      <c r="D745" s="2"/>
      <c r="E745" s="2"/>
      <c r="F745" s="2"/>
      <c r="G745" s="19"/>
      <c r="H745" s="19"/>
      <c r="I745" s="19"/>
      <c r="J745" s="19"/>
      <c r="K745" s="19"/>
      <c r="L745" s="19"/>
      <c r="M745" s="32"/>
      <c r="O745" t="s">
        <v>36</v>
      </c>
    </row>
    <row r="746" spans="1:15" ht="10.5" customHeight="1" x14ac:dyDescent="0.2">
      <c r="A746" s="2">
        <v>1</v>
      </c>
      <c r="B746" s="2"/>
      <c r="C746" s="2"/>
      <c r="D746" s="2"/>
      <c r="E746" s="2"/>
      <c r="F746" s="2"/>
      <c r="G746" s="19"/>
      <c r="H746" s="19"/>
      <c r="I746" s="19"/>
      <c r="J746" s="19"/>
      <c r="K746" s="19"/>
      <c r="L746" s="19"/>
      <c r="M746" s="32"/>
      <c r="O746" t="s">
        <v>36</v>
      </c>
    </row>
    <row r="747" spans="1:15" ht="10.5" customHeight="1" x14ac:dyDescent="0.2">
      <c r="A747" s="2">
        <v>1</v>
      </c>
      <c r="B747" s="2"/>
      <c r="C747" s="2"/>
      <c r="D747" s="2"/>
      <c r="E747" s="2"/>
      <c r="F747" s="2"/>
      <c r="G747" s="19"/>
      <c r="H747" s="19"/>
      <c r="I747" s="19"/>
      <c r="J747" s="19"/>
      <c r="K747" s="19"/>
      <c r="L747" s="19"/>
      <c r="M747" s="32"/>
      <c r="O747" t="s">
        <v>36</v>
      </c>
    </row>
    <row r="748" spans="1:15" ht="10.5" customHeight="1" x14ac:dyDescent="0.2">
      <c r="A748" s="2">
        <v>1</v>
      </c>
      <c r="B748" s="2"/>
      <c r="C748" s="2"/>
      <c r="D748" s="2"/>
      <c r="E748" s="2"/>
      <c r="F748" s="2"/>
      <c r="G748" s="19"/>
      <c r="H748" s="19"/>
      <c r="I748" s="19"/>
      <c r="J748" s="19"/>
      <c r="K748" s="19"/>
      <c r="L748" s="19"/>
      <c r="M748" s="32"/>
      <c r="O748" t="s">
        <v>36</v>
      </c>
    </row>
    <row r="749" spans="1:15" ht="10.5" customHeight="1" x14ac:dyDescent="0.2">
      <c r="A749" s="2">
        <v>1</v>
      </c>
      <c r="B749" s="2"/>
      <c r="C749" s="2"/>
      <c r="D749" s="2"/>
      <c r="E749" s="2"/>
      <c r="F749" s="2"/>
      <c r="G749" s="19"/>
      <c r="H749" s="19"/>
      <c r="I749" s="19"/>
      <c r="J749" s="19"/>
      <c r="K749" s="19"/>
      <c r="L749" s="19"/>
      <c r="M749" s="32"/>
      <c r="O749" t="s">
        <v>36</v>
      </c>
    </row>
    <row r="750" spans="1:15" ht="14.25" customHeight="1" x14ac:dyDescent="0.25">
      <c r="A750" s="2">
        <v>1</v>
      </c>
      <c r="B750" s="2"/>
      <c r="C750" s="2"/>
      <c r="D750" s="2"/>
      <c r="F750" s="10" t="s">
        <v>20</v>
      </c>
      <c r="G750" s="11"/>
      <c r="H750" s="12"/>
      <c r="I750" s="12"/>
      <c r="J750" s="12">
        <f>SUMIF(N751:N751,"=6",J751:J751)</f>
        <v>0</v>
      </c>
      <c r="K750" s="12">
        <f>SUMIF(N751:N751,"=6",K751:K751)</f>
        <v>0</v>
      </c>
      <c r="L750" s="12"/>
      <c r="M750" s="12"/>
      <c r="N750" t="s">
        <v>21</v>
      </c>
      <c r="O750" t="s">
        <v>22</v>
      </c>
    </row>
    <row r="751" spans="1:15" ht="14.25" customHeight="1" x14ac:dyDescent="0.25">
      <c r="A751" s="2">
        <v>1</v>
      </c>
      <c r="B751" s="2"/>
      <c r="C751" s="2"/>
      <c r="D751" s="2"/>
      <c r="F751" s="10" t="s">
        <v>23</v>
      </c>
      <c r="G751" s="11"/>
      <c r="H751" s="12"/>
      <c r="I751" s="12"/>
      <c r="J751" s="12">
        <f>SUMIF(N752:N822,"=7",J752:J822)</f>
        <v>0</v>
      </c>
      <c r="K751" s="12">
        <f>SUMIF(N752:N822,"=7",K752:K822)</f>
        <v>0</v>
      </c>
      <c r="L751" s="12"/>
      <c r="M751" s="12"/>
      <c r="N751" t="s">
        <v>24</v>
      </c>
      <c r="O751" t="s">
        <v>777</v>
      </c>
    </row>
    <row r="752" spans="1:15" ht="22.5" customHeight="1" x14ac:dyDescent="0.2">
      <c r="A752" s="2">
        <v>1</v>
      </c>
      <c r="B752" s="2"/>
      <c r="C752" s="2"/>
      <c r="D752" s="2"/>
      <c r="F752" s="13" t="s">
        <v>778</v>
      </c>
      <c r="G752" s="26">
        <f>G753</f>
        <v>852.84</v>
      </c>
      <c r="H752" s="26">
        <f>H753</f>
        <v>852.84</v>
      </c>
      <c r="I752" s="14">
        <f>I753</f>
        <v>0</v>
      </c>
      <c r="J752" s="14">
        <f>SUM(J753:J762)</f>
        <v>0</v>
      </c>
      <c r="K752" s="14">
        <f>SUM(K753:K762)</f>
        <v>0</v>
      </c>
      <c r="L752" s="14"/>
      <c r="M752" s="14"/>
      <c r="N752" t="s">
        <v>27</v>
      </c>
      <c r="O752" t="s">
        <v>132</v>
      </c>
    </row>
    <row r="753" spans="1:15" ht="11.25" customHeight="1" x14ac:dyDescent="0.2">
      <c r="A753" s="2" t="s">
        <v>779</v>
      </c>
      <c r="B753" s="2" t="s">
        <v>780</v>
      </c>
      <c r="C753" s="2" t="s">
        <v>31</v>
      </c>
      <c r="D753" s="2" t="s">
        <v>32</v>
      </c>
      <c r="F753" s="30" t="s">
        <v>781</v>
      </c>
      <c r="G753" s="16">
        <v>852.84</v>
      </c>
      <c r="H753" s="17">
        <v>852.84</v>
      </c>
      <c r="I753" s="18"/>
      <c r="J753" s="27">
        <v>0</v>
      </c>
      <c r="K753" s="19">
        <f t="shared" ref="K753:K762" si="39">G753*J753</f>
        <v>0</v>
      </c>
      <c r="L753" s="19"/>
      <c r="M753" s="32" t="s">
        <v>782</v>
      </c>
      <c r="N753" t="s">
        <v>35</v>
      </c>
      <c r="O753" t="s">
        <v>36</v>
      </c>
    </row>
    <row r="754" spans="1:15" ht="11.25" customHeight="1" x14ac:dyDescent="0.2">
      <c r="A754" s="2" t="s">
        <v>779</v>
      </c>
      <c r="B754" s="2" t="s">
        <v>780</v>
      </c>
      <c r="C754" s="2" t="s">
        <v>783</v>
      </c>
      <c r="D754" s="2" t="s">
        <v>32</v>
      </c>
      <c r="F754" s="30" t="s">
        <v>784</v>
      </c>
      <c r="G754" s="16">
        <v>852.84</v>
      </c>
      <c r="H754" s="17">
        <v>852.84</v>
      </c>
      <c r="I754" s="18"/>
      <c r="J754" s="27">
        <v>0</v>
      </c>
      <c r="K754" s="19">
        <f t="shared" si="39"/>
        <v>0</v>
      </c>
      <c r="L754" s="19"/>
      <c r="M754" s="32"/>
      <c r="N754" t="s">
        <v>35</v>
      </c>
      <c r="O754" t="s">
        <v>36</v>
      </c>
    </row>
    <row r="755" spans="1:15" ht="11.25" customHeight="1" x14ac:dyDescent="0.2">
      <c r="A755" s="2" t="s">
        <v>779</v>
      </c>
      <c r="B755" s="2" t="s">
        <v>780</v>
      </c>
      <c r="C755" s="2" t="s">
        <v>31</v>
      </c>
      <c r="D755" s="2" t="s">
        <v>37</v>
      </c>
      <c r="F755" s="30" t="s">
        <v>785</v>
      </c>
      <c r="G755" s="16">
        <v>852.84</v>
      </c>
      <c r="H755" s="17">
        <v>852.84</v>
      </c>
      <c r="I755" s="18"/>
      <c r="J755" s="27">
        <v>0</v>
      </c>
      <c r="K755" s="19">
        <f t="shared" si="39"/>
        <v>0</v>
      </c>
      <c r="L755" s="19"/>
      <c r="M755" s="32"/>
      <c r="N755" t="s">
        <v>35</v>
      </c>
      <c r="O755" t="s">
        <v>36</v>
      </c>
    </row>
    <row r="756" spans="1:15" ht="11.25" customHeight="1" x14ac:dyDescent="0.2">
      <c r="A756" s="2" t="s">
        <v>779</v>
      </c>
      <c r="B756" s="2" t="s">
        <v>780</v>
      </c>
      <c r="C756" s="2" t="s">
        <v>783</v>
      </c>
      <c r="D756" s="2" t="s">
        <v>37</v>
      </c>
      <c r="F756" s="30" t="s">
        <v>786</v>
      </c>
      <c r="G756" s="16">
        <v>852.84</v>
      </c>
      <c r="H756" s="17">
        <v>852.84</v>
      </c>
      <c r="I756" s="18"/>
      <c r="J756" s="27">
        <v>0</v>
      </c>
      <c r="K756" s="19">
        <f t="shared" si="39"/>
        <v>0</v>
      </c>
      <c r="L756" s="19"/>
      <c r="M756" s="32"/>
      <c r="N756" t="s">
        <v>35</v>
      </c>
      <c r="O756" t="s">
        <v>36</v>
      </c>
    </row>
    <row r="757" spans="1:15" ht="11.25" customHeight="1" x14ac:dyDescent="0.2">
      <c r="A757" s="2" t="s">
        <v>779</v>
      </c>
      <c r="B757" s="2" t="s">
        <v>780</v>
      </c>
      <c r="C757" s="2" t="s">
        <v>31</v>
      </c>
      <c r="D757" s="2" t="s">
        <v>39</v>
      </c>
      <c r="F757" s="30" t="s">
        <v>787</v>
      </c>
      <c r="G757" s="16">
        <v>852.84</v>
      </c>
      <c r="H757" s="17">
        <v>852.84</v>
      </c>
      <c r="I757" s="18"/>
      <c r="J757" s="27">
        <v>0</v>
      </c>
      <c r="K757" s="19">
        <f t="shared" si="39"/>
        <v>0</v>
      </c>
      <c r="L757" s="19"/>
      <c r="M757" s="32"/>
      <c r="N757" t="s">
        <v>35</v>
      </c>
      <c r="O757" t="s">
        <v>36</v>
      </c>
    </row>
    <row r="758" spans="1:15" ht="11.25" customHeight="1" x14ac:dyDescent="0.2">
      <c r="A758" s="2" t="s">
        <v>779</v>
      </c>
      <c r="B758" s="2" t="s">
        <v>780</v>
      </c>
      <c r="C758" s="2" t="s">
        <v>783</v>
      </c>
      <c r="D758" s="2" t="s">
        <v>39</v>
      </c>
      <c r="F758" s="30" t="s">
        <v>788</v>
      </c>
      <c r="G758" s="16">
        <v>852.84</v>
      </c>
      <c r="H758" s="17">
        <v>852.84</v>
      </c>
      <c r="I758" s="18"/>
      <c r="J758" s="27">
        <v>0</v>
      </c>
      <c r="K758" s="19">
        <f t="shared" si="39"/>
        <v>0</v>
      </c>
      <c r="L758" s="19"/>
      <c r="M758" s="32"/>
      <c r="N758" t="s">
        <v>35</v>
      </c>
      <c r="O758" t="s">
        <v>36</v>
      </c>
    </row>
    <row r="759" spans="1:15" ht="11.25" customHeight="1" x14ac:dyDescent="0.2">
      <c r="A759" s="2" t="s">
        <v>779</v>
      </c>
      <c r="B759" s="2" t="s">
        <v>780</v>
      </c>
      <c r="C759" s="2" t="s">
        <v>31</v>
      </c>
      <c r="D759" s="2" t="s">
        <v>41</v>
      </c>
      <c r="F759" s="30" t="s">
        <v>789</v>
      </c>
      <c r="G759" s="16">
        <v>852.84</v>
      </c>
      <c r="H759" s="17">
        <v>852.84</v>
      </c>
      <c r="I759" s="18"/>
      <c r="J759" s="27">
        <v>0</v>
      </c>
      <c r="K759" s="19">
        <f t="shared" si="39"/>
        <v>0</v>
      </c>
      <c r="L759" s="19"/>
      <c r="M759" s="32"/>
      <c r="N759" t="s">
        <v>35</v>
      </c>
      <c r="O759" t="s">
        <v>36</v>
      </c>
    </row>
    <row r="760" spans="1:15" ht="11.25" customHeight="1" x14ac:dyDescent="0.2">
      <c r="A760" s="2" t="s">
        <v>779</v>
      </c>
      <c r="B760" s="2" t="s">
        <v>780</v>
      </c>
      <c r="C760" s="2" t="s">
        <v>783</v>
      </c>
      <c r="D760" s="2" t="s">
        <v>41</v>
      </c>
      <c r="F760" s="30" t="s">
        <v>790</v>
      </c>
      <c r="G760" s="16">
        <v>852.84</v>
      </c>
      <c r="H760" s="17">
        <v>852.84</v>
      </c>
      <c r="I760" s="18"/>
      <c r="J760" s="27">
        <v>0</v>
      </c>
      <c r="K760" s="19">
        <f t="shared" si="39"/>
        <v>0</v>
      </c>
      <c r="L760" s="19"/>
      <c r="M760" s="32"/>
      <c r="N760" t="s">
        <v>35</v>
      </c>
      <c r="O760" t="s">
        <v>36</v>
      </c>
    </row>
    <row r="761" spans="1:15" ht="11.25" customHeight="1" x14ac:dyDescent="0.2">
      <c r="A761" s="2" t="s">
        <v>779</v>
      </c>
      <c r="B761" s="2" t="s">
        <v>780</v>
      </c>
      <c r="C761" s="2" t="s">
        <v>31</v>
      </c>
      <c r="D761" s="2" t="s">
        <v>43</v>
      </c>
      <c r="F761" s="30" t="s">
        <v>791</v>
      </c>
      <c r="G761" s="16">
        <v>852.84</v>
      </c>
      <c r="H761" s="17">
        <v>852.84</v>
      </c>
      <c r="I761" s="18"/>
      <c r="J761" s="27">
        <v>0</v>
      </c>
      <c r="K761" s="19">
        <f t="shared" si="39"/>
        <v>0</v>
      </c>
      <c r="L761" s="19"/>
      <c r="M761" s="32"/>
      <c r="N761" t="s">
        <v>35</v>
      </c>
      <c r="O761" t="s">
        <v>36</v>
      </c>
    </row>
    <row r="762" spans="1:15" ht="11.25" customHeight="1" x14ac:dyDescent="0.2">
      <c r="A762" s="2" t="s">
        <v>779</v>
      </c>
      <c r="B762" s="2" t="s">
        <v>780</v>
      </c>
      <c r="C762" s="2" t="s">
        <v>783</v>
      </c>
      <c r="D762" s="2" t="s">
        <v>43</v>
      </c>
      <c r="F762" s="30" t="s">
        <v>792</v>
      </c>
      <c r="G762" s="16">
        <v>852.84</v>
      </c>
      <c r="H762" s="17">
        <v>852.84</v>
      </c>
      <c r="I762" s="18"/>
      <c r="J762" s="27">
        <v>0</v>
      </c>
      <c r="K762" s="19">
        <f t="shared" si="39"/>
        <v>0</v>
      </c>
      <c r="L762" s="19"/>
      <c r="M762" s="32"/>
      <c r="N762" t="s">
        <v>35</v>
      </c>
      <c r="O762" t="s">
        <v>36</v>
      </c>
    </row>
    <row r="763" spans="1:15" ht="11.25" customHeight="1" x14ac:dyDescent="0.2">
      <c r="A763" s="2">
        <v>1</v>
      </c>
      <c r="B763" s="2"/>
      <c r="C763" s="2"/>
      <c r="D763" s="2"/>
      <c r="F763" s="13" t="s">
        <v>793</v>
      </c>
      <c r="G763" s="26">
        <f>G764</f>
        <v>804.54</v>
      </c>
      <c r="H763" s="26">
        <f>H764</f>
        <v>804.54</v>
      </c>
      <c r="I763" s="14">
        <f>I764</f>
        <v>0</v>
      </c>
      <c r="J763" s="14">
        <f>SUM(J764:J772)</f>
        <v>0</v>
      </c>
      <c r="K763" s="14">
        <f>SUM(K764:K772)</f>
        <v>0</v>
      </c>
      <c r="L763" s="14"/>
      <c r="M763" s="14"/>
      <c r="N763" t="s">
        <v>27</v>
      </c>
      <c r="O763" t="s">
        <v>28</v>
      </c>
    </row>
    <row r="764" spans="1:15" ht="11.25" customHeight="1" x14ac:dyDescent="0.2">
      <c r="A764" s="2" t="s">
        <v>794</v>
      </c>
      <c r="B764" s="2" t="s">
        <v>795</v>
      </c>
      <c r="C764" s="2" t="s">
        <v>31</v>
      </c>
      <c r="D764" s="2" t="s">
        <v>32</v>
      </c>
      <c r="F764" s="30" t="s">
        <v>796</v>
      </c>
      <c r="G764" s="16">
        <v>804.54</v>
      </c>
      <c r="H764" s="17">
        <v>804.54</v>
      </c>
      <c r="I764" s="18"/>
      <c r="J764" s="27">
        <v>0</v>
      </c>
      <c r="K764" s="19">
        <f>G764*J764</f>
        <v>0</v>
      </c>
      <c r="L764" s="19"/>
      <c r="M764" s="32" t="s">
        <v>797</v>
      </c>
      <c r="N764" t="s">
        <v>35</v>
      </c>
      <c r="O764" t="s">
        <v>36</v>
      </c>
    </row>
    <row r="765" spans="1:15" ht="11.25" customHeight="1" x14ac:dyDescent="0.2">
      <c r="A765" s="2" t="s">
        <v>794</v>
      </c>
      <c r="B765" s="2" t="s">
        <v>795</v>
      </c>
      <c r="C765" s="2" t="s">
        <v>31</v>
      </c>
      <c r="D765" s="2" t="s">
        <v>37</v>
      </c>
      <c r="F765" s="30" t="s">
        <v>798</v>
      </c>
      <c r="G765" s="16">
        <v>804.54</v>
      </c>
      <c r="H765" s="17">
        <v>804.54</v>
      </c>
      <c r="I765" s="18"/>
      <c r="J765" s="27">
        <v>0</v>
      </c>
      <c r="K765" s="19">
        <f>G765*J765</f>
        <v>0</v>
      </c>
      <c r="L765" s="19"/>
      <c r="M765" s="32"/>
      <c r="N765" t="s">
        <v>35</v>
      </c>
      <c r="O765" t="s">
        <v>36</v>
      </c>
    </row>
    <row r="766" spans="1:15" ht="11.25" customHeight="1" x14ac:dyDescent="0.2">
      <c r="A766" s="2" t="s">
        <v>794</v>
      </c>
      <c r="B766" s="2" t="s">
        <v>795</v>
      </c>
      <c r="C766" s="2" t="s">
        <v>31</v>
      </c>
      <c r="D766" s="2" t="s">
        <v>39</v>
      </c>
      <c r="F766" s="30" t="s">
        <v>799</v>
      </c>
      <c r="G766" s="16">
        <v>804.54</v>
      </c>
      <c r="H766" s="17">
        <v>804.54</v>
      </c>
      <c r="I766" s="18"/>
      <c r="J766" s="27">
        <v>0</v>
      </c>
      <c r="K766" s="19">
        <f>G766*J766</f>
        <v>0</v>
      </c>
      <c r="L766" s="19"/>
      <c r="M766" s="32"/>
      <c r="N766" t="s">
        <v>35</v>
      </c>
      <c r="O766" t="s">
        <v>36</v>
      </c>
    </row>
    <row r="767" spans="1:15" ht="11.25" customHeight="1" x14ac:dyDescent="0.2">
      <c r="A767" s="2" t="s">
        <v>794</v>
      </c>
      <c r="B767" s="2" t="s">
        <v>795</v>
      </c>
      <c r="C767" s="2" t="s">
        <v>31</v>
      </c>
      <c r="D767" s="2" t="s">
        <v>41</v>
      </c>
      <c r="F767" s="30" t="s">
        <v>800</v>
      </c>
      <c r="G767" s="16">
        <v>804.54</v>
      </c>
      <c r="H767" s="17">
        <v>804.54</v>
      </c>
      <c r="I767" s="18"/>
      <c r="J767" s="27">
        <v>0</v>
      </c>
      <c r="K767" s="19">
        <f>G767*J767</f>
        <v>0</v>
      </c>
      <c r="L767" s="19"/>
      <c r="M767" s="32"/>
      <c r="N767" t="s">
        <v>35</v>
      </c>
      <c r="O767" t="s">
        <v>36</v>
      </c>
    </row>
    <row r="768" spans="1:15" ht="11.25" customHeight="1" x14ac:dyDescent="0.2">
      <c r="A768" s="2" t="s">
        <v>794</v>
      </c>
      <c r="B768" s="2" t="s">
        <v>795</v>
      </c>
      <c r="C768" s="2" t="s">
        <v>31</v>
      </c>
      <c r="D768" s="2" t="s">
        <v>43</v>
      </c>
      <c r="F768" s="30" t="s">
        <v>801</v>
      </c>
      <c r="G768" s="16">
        <v>804.54</v>
      </c>
      <c r="H768" s="17">
        <v>804.54</v>
      </c>
      <c r="I768" s="18"/>
      <c r="J768" s="27">
        <v>0</v>
      </c>
      <c r="K768" s="19">
        <f>G768*J768</f>
        <v>0</v>
      </c>
      <c r="L768" s="19"/>
      <c r="M768" s="32"/>
      <c r="N768" t="s">
        <v>35</v>
      </c>
      <c r="O768" t="s">
        <v>36</v>
      </c>
    </row>
    <row r="769" spans="1:15" ht="10.5" customHeight="1" x14ac:dyDescent="0.2">
      <c r="A769" s="2">
        <v>1</v>
      </c>
      <c r="B769" s="2"/>
      <c r="C769" s="2"/>
      <c r="D769" s="2"/>
      <c r="E769" s="2"/>
      <c r="F769" s="2"/>
      <c r="G769" s="19"/>
      <c r="H769" s="19"/>
      <c r="I769" s="19"/>
      <c r="J769" s="19"/>
      <c r="K769" s="19"/>
      <c r="L769" s="19"/>
      <c r="M769" s="32"/>
      <c r="O769" t="s">
        <v>36</v>
      </c>
    </row>
    <row r="770" spans="1:15" ht="10.5" customHeight="1" x14ac:dyDescent="0.2">
      <c r="A770" s="2">
        <v>1</v>
      </c>
      <c r="B770" s="2"/>
      <c r="C770" s="2"/>
      <c r="D770" s="2"/>
      <c r="E770" s="2"/>
      <c r="F770" s="2"/>
      <c r="G770" s="19"/>
      <c r="H770" s="19"/>
      <c r="I770" s="19"/>
      <c r="J770" s="19"/>
      <c r="K770" s="19"/>
      <c r="L770" s="19"/>
      <c r="M770" s="32"/>
      <c r="O770" t="s">
        <v>36</v>
      </c>
    </row>
    <row r="771" spans="1:15" ht="10.5" customHeight="1" x14ac:dyDescent="0.2">
      <c r="A771" s="2">
        <v>1</v>
      </c>
      <c r="B771" s="2"/>
      <c r="C771" s="2"/>
      <c r="D771" s="2"/>
      <c r="E771" s="2"/>
      <c r="F771" s="2"/>
      <c r="G771" s="19"/>
      <c r="H771" s="19"/>
      <c r="I771" s="19"/>
      <c r="J771" s="19"/>
      <c r="K771" s="19"/>
      <c r="L771" s="19"/>
      <c r="M771" s="32"/>
      <c r="O771" t="s">
        <v>36</v>
      </c>
    </row>
    <row r="772" spans="1:15" ht="10.5" customHeight="1" x14ac:dyDescent="0.2">
      <c r="A772" s="2">
        <v>1</v>
      </c>
      <c r="B772" s="2"/>
      <c r="C772" s="2"/>
      <c r="D772" s="2"/>
      <c r="E772" s="2"/>
      <c r="F772" s="2"/>
      <c r="G772" s="19"/>
      <c r="H772" s="19"/>
      <c r="I772" s="19"/>
      <c r="J772" s="19"/>
      <c r="K772" s="19"/>
      <c r="L772" s="19"/>
      <c r="M772" s="32"/>
      <c r="O772" t="s">
        <v>36</v>
      </c>
    </row>
    <row r="773" spans="1:15" ht="11.25" customHeight="1" x14ac:dyDescent="0.2">
      <c r="A773" s="2">
        <v>1</v>
      </c>
      <c r="B773" s="2"/>
      <c r="C773" s="2"/>
      <c r="D773" s="2"/>
      <c r="F773" s="13" t="s">
        <v>802</v>
      </c>
      <c r="G773" s="29">
        <f>G774</f>
        <v>897</v>
      </c>
      <c r="H773" s="29">
        <f>H774</f>
        <v>897</v>
      </c>
      <c r="I773" s="14">
        <f>I774</f>
        <v>0</v>
      </c>
      <c r="J773" s="14">
        <f>SUM(J774:J782)</f>
        <v>0</v>
      </c>
      <c r="K773" s="14">
        <f>SUM(K774:K782)</f>
        <v>0</v>
      </c>
      <c r="L773" s="14"/>
      <c r="M773" s="14"/>
      <c r="N773" t="s">
        <v>27</v>
      </c>
      <c r="O773" t="s">
        <v>28</v>
      </c>
    </row>
    <row r="774" spans="1:15" ht="11.25" customHeight="1" x14ac:dyDescent="0.2">
      <c r="A774" s="2" t="s">
        <v>803</v>
      </c>
      <c r="B774" s="2" t="s">
        <v>804</v>
      </c>
      <c r="C774" s="2" t="s">
        <v>783</v>
      </c>
      <c r="D774" s="2" t="s">
        <v>32</v>
      </c>
      <c r="F774" s="30" t="s">
        <v>805</v>
      </c>
      <c r="G774" s="22">
        <v>897</v>
      </c>
      <c r="H774" s="23">
        <v>897</v>
      </c>
      <c r="I774" s="18"/>
      <c r="J774" s="27">
        <v>0</v>
      </c>
      <c r="K774" s="19">
        <f>G774*J774</f>
        <v>0</v>
      </c>
      <c r="L774" s="19"/>
      <c r="M774" s="32" t="s">
        <v>806</v>
      </c>
      <c r="N774" t="s">
        <v>35</v>
      </c>
      <c r="O774" t="s">
        <v>36</v>
      </c>
    </row>
    <row r="775" spans="1:15" ht="11.25" customHeight="1" x14ac:dyDescent="0.2">
      <c r="A775" s="2" t="s">
        <v>803</v>
      </c>
      <c r="B775" s="2" t="s">
        <v>804</v>
      </c>
      <c r="C775" s="2" t="s">
        <v>783</v>
      </c>
      <c r="D775" s="2" t="s">
        <v>37</v>
      </c>
      <c r="F775" s="30" t="s">
        <v>807</v>
      </c>
      <c r="G775" s="22">
        <v>897</v>
      </c>
      <c r="H775" s="23">
        <v>897</v>
      </c>
      <c r="I775" s="18"/>
      <c r="J775" s="27">
        <v>0</v>
      </c>
      <c r="K775" s="19">
        <f>G775*J775</f>
        <v>0</v>
      </c>
      <c r="L775" s="19"/>
      <c r="M775" s="32"/>
      <c r="N775" t="s">
        <v>35</v>
      </c>
      <c r="O775" t="s">
        <v>36</v>
      </c>
    </row>
    <row r="776" spans="1:15" ht="11.25" customHeight="1" x14ac:dyDescent="0.2">
      <c r="A776" s="2" t="s">
        <v>803</v>
      </c>
      <c r="B776" s="2" t="s">
        <v>804</v>
      </c>
      <c r="C776" s="2" t="s">
        <v>783</v>
      </c>
      <c r="D776" s="2" t="s">
        <v>39</v>
      </c>
      <c r="F776" s="30" t="s">
        <v>808</v>
      </c>
      <c r="G776" s="22">
        <v>897</v>
      </c>
      <c r="H776" s="23">
        <v>897</v>
      </c>
      <c r="I776" s="18"/>
      <c r="J776" s="27">
        <v>0</v>
      </c>
      <c r="K776" s="19">
        <f>G776*J776</f>
        <v>0</v>
      </c>
      <c r="L776" s="19"/>
      <c r="M776" s="32"/>
      <c r="N776" t="s">
        <v>35</v>
      </c>
      <c r="O776" t="s">
        <v>36</v>
      </c>
    </row>
    <row r="777" spans="1:15" ht="11.25" customHeight="1" x14ac:dyDescent="0.2">
      <c r="A777" s="2" t="s">
        <v>803</v>
      </c>
      <c r="B777" s="2" t="s">
        <v>804</v>
      </c>
      <c r="C777" s="2" t="s">
        <v>783</v>
      </c>
      <c r="D777" s="2" t="s">
        <v>41</v>
      </c>
      <c r="F777" s="30" t="s">
        <v>809</v>
      </c>
      <c r="G777" s="22">
        <v>897</v>
      </c>
      <c r="H777" s="23">
        <v>897</v>
      </c>
      <c r="I777" s="18"/>
      <c r="J777" s="27">
        <v>0</v>
      </c>
      <c r="K777" s="19">
        <f>G777*J777</f>
        <v>0</v>
      </c>
      <c r="L777" s="19"/>
      <c r="M777" s="32"/>
      <c r="N777" t="s">
        <v>35</v>
      </c>
      <c r="O777" t="s">
        <v>36</v>
      </c>
    </row>
    <row r="778" spans="1:15" ht="11.25" customHeight="1" x14ac:dyDescent="0.2">
      <c r="A778" s="2" t="s">
        <v>803</v>
      </c>
      <c r="B778" s="2" t="s">
        <v>804</v>
      </c>
      <c r="C778" s="2" t="s">
        <v>783</v>
      </c>
      <c r="D778" s="2" t="s">
        <v>43</v>
      </c>
      <c r="F778" s="30" t="s">
        <v>810</v>
      </c>
      <c r="G778" s="22">
        <v>897</v>
      </c>
      <c r="H778" s="23">
        <v>897</v>
      </c>
      <c r="I778" s="18"/>
      <c r="J778" s="27">
        <v>0</v>
      </c>
      <c r="K778" s="19">
        <f>G778*J778</f>
        <v>0</v>
      </c>
      <c r="L778" s="19"/>
      <c r="M778" s="32"/>
      <c r="N778" t="s">
        <v>35</v>
      </c>
      <c r="O778" t="s">
        <v>36</v>
      </c>
    </row>
    <row r="779" spans="1:15" ht="10.5" customHeight="1" x14ac:dyDescent="0.2">
      <c r="A779" s="2">
        <v>1</v>
      </c>
      <c r="B779" s="2"/>
      <c r="C779" s="2"/>
      <c r="D779" s="2"/>
      <c r="E779" s="2"/>
      <c r="F779" s="2"/>
      <c r="G779" s="19"/>
      <c r="H779" s="19"/>
      <c r="I779" s="19"/>
      <c r="J779" s="19"/>
      <c r="K779" s="19"/>
      <c r="L779" s="19"/>
      <c r="M779" s="32"/>
      <c r="O779" t="s">
        <v>36</v>
      </c>
    </row>
    <row r="780" spans="1:15" ht="10.5" customHeight="1" x14ac:dyDescent="0.2">
      <c r="A780" s="2">
        <v>1</v>
      </c>
      <c r="B780" s="2"/>
      <c r="C780" s="2"/>
      <c r="D780" s="2"/>
      <c r="E780" s="2"/>
      <c r="F780" s="2"/>
      <c r="G780" s="19"/>
      <c r="H780" s="19"/>
      <c r="I780" s="19"/>
      <c r="J780" s="19"/>
      <c r="K780" s="19"/>
      <c r="L780" s="19"/>
      <c r="M780" s="32"/>
      <c r="O780" t="s">
        <v>36</v>
      </c>
    </row>
    <row r="781" spans="1:15" ht="10.5" customHeight="1" x14ac:dyDescent="0.2">
      <c r="A781" s="2">
        <v>1</v>
      </c>
      <c r="B781" s="2"/>
      <c r="C781" s="2"/>
      <c r="D781" s="2"/>
      <c r="E781" s="2"/>
      <c r="F781" s="2"/>
      <c r="G781" s="19"/>
      <c r="H781" s="19"/>
      <c r="I781" s="19"/>
      <c r="J781" s="19"/>
      <c r="K781" s="19"/>
      <c r="L781" s="19"/>
      <c r="M781" s="32"/>
      <c r="O781" t="s">
        <v>36</v>
      </c>
    </row>
    <row r="782" spans="1:15" ht="10.5" customHeight="1" x14ac:dyDescent="0.2">
      <c r="A782" s="2">
        <v>1</v>
      </c>
      <c r="B782" s="2"/>
      <c r="C782" s="2"/>
      <c r="D782" s="2"/>
      <c r="E782" s="2"/>
      <c r="F782" s="2"/>
      <c r="G782" s="19"/>
      <c r="H782" s="19"/>
      <c r="I782" s="19"/>
      <c r="J782" s="19"/>
      <c r="K782" s="19"/>
      <c r="L782" s="19"/>
      <c r="M782" s="32"/>
      <c r="O782" t="s">
        <v>36</v>
      </c>
    </row>
    <row r="783" spans="1:15" ht="11.25" customHeight="1" x14ac:dyDescent="0.2">
      <c r="A783" s="2">
        <v>1</v>
      </c>
      <c r="B783" s="2"/>
      <c r="C783" s="2"/>
      <c r="D783" s="2"/>
      <c r="F783" s="13" t="s">
        <v>811</v>
      </c>
      <c r="G783" s="26">
        <f>G784</f>
        <v>1406.22</v>
      </c>
      <c r="H783" s="26">
        <f>H784</f>
        <v>1758.12</v>
      </c>
      <c r="I783" s="29">
        <f>I784</f>
        <v>20</v>
      </c>
      <c r="J783" s="14">
        <f>SUM(J784:J792)</f>
        <v>0</v>
      </c>
      <c r="K783" s="14">
        <f>SUM(K784:K792)</f>
        <v>0</v>
      </c>
      <c r="L783" s="14"/>
      <c r="M783" s="14"/>
      <c r="N783" t="s">
        <v>27</v>
      </c>
      <c r="O783" t="s">
        <v>28</v>
      </c>
    </row>
    <row r="784" spans="1:15" ht="11.25" customHeight="1" x14ac:dyDescent="0.2">
      <c r="A784" s="2" t="s">
        <v>812</v>
      </c>
      <c r="B784" s="2" t="s">
        <v>813</v>
      </c>
      <c r="C784" s="2" t="s">
        <v>31</v>
      </c>
      <c r="D784" s="2" t="s">
        <v>32</v>
      </c>
      <c r="F784" s="30" t="s">
        <v>814</v>
      </c>
      <c r="G784" s="24">
        <v>1406.22</v>
      </c>
      <c r="H784" s="17">
        <v>1758.12</v>
      </c>
      <c r="I784" s="23">
        <v>20</v>
      </c>
      <c r="J784" s="27">
        <v>0</v>
      </c>
      <c r="K784" s="19">
        <f>G784*J784</f>
        <v>0</v>
      </c>
      <c r="L784" s="19"/>
      <c r="M784" s="32" t="s">
        <v>815</v>
      </c>
      <c r="N784" t="s">
        <v>35</v>
      </c>
      <c r="O784" t="s">
        <v>36</v>
      </c>
    </row>
    <row r="785" spans="1:15" ht="11.25" customHeight="1" x14ac:dyDescent="0.2">
      <c r="A785" s="2" t="s">
        <v>812</v>
      </c>
      <c r="B785" s="2" t="s">
        <v>813</v>
      </c>
      <c r="C785" s="2" t="s">
        <v>31</v>
      </c>
      <c r="D785" s="2" t="s">
        <v>37</v>
      </c>
      <c r="F785" s="30" t="s">
        <v>816</v>
      </c>
      <c r="G785" s="24">
        <v>1406.22</v>
      </c>
      <c r="H785" s="17">
        <v>1758.12</v>
      </c>
      <c r="I785" s="23">
        <v>20</v>
      </c>
      <c r="J785" s="27">
        <v>0</v>
      </c>
      <c r="K785" s="19">
        <f>G785*J785</f>
        <v>0</v>
      </c>
      <c r="L785" s="19"/>
      <c r="M785" s="32"/>
      <c r="N785" t="s">
        <v>35</v>
      </c>
      <c r="O785" t="s">
        <v>36</v>
      </c>
    </row>
    <row r="786" spans="1:15" ht="11.25" customHeight="1" x14ac:dyDescent="0.2">
      <c r="A786" s="2" t="s">
        <v>812</v>
      </c>
      <c r="B786" s="2" t="s">
        <v>813</v>
      </c>
      <c r="C786" s="2" t="s">
        <v>31</v>
      </c>
      <c r="D786" s="2" t="s">
        <v>39</v>
      </c>
      <c r="F786" s="30" t="s">
        <v>817</v>
      </c>
      <c r="G786" s="24">
        <v>1406.22</v>
      </c>
      <c r="H786" s="17">
        <v>1758.12</v>
      </c>
      <c r="I786" s="23">
        <v>20</v>
      </c>
      <c r="J786" s="27">
        <v>0</v>
      </c>
      <c r="K786" s="19">
        <f>G786*J786</f>
        <v>0</v>
      </c>
      <c r="L786" s="19"/>
      <c r="M786" s="32"/>
      <c r="N786" t="s">
        <v>35</v>
      </c>
      <c r="O786" t="s">
        <v>36</v>
      </c>
    </row>
    <row r="787" spans="1:15" ht="11.25" customHeight="1" x14ac:dyDescent="0.2">
      <c r="A787" s="2" t="s">
        <v>812</v>
      </c>
      <c r="B787" s="2" t="s">
        <v>813</v>
      </c>
      <c r="C787" s="2" t="s">
        <v>31</v>
      </c>
      <c r="D787" s="2" t="s">
        <v>41</v>
      </c>
      <c r="F787" s="30" t="s">
        <v>818</v>
      </c>
      <c r="G787" s="24">
        <v>1406.22</v>
      </c>
      <c r="H787" s="17">
        <v>1758.12</v>
      </c>
      <c r="I787" s="23">
        <v>20</v>
      </c>
      <c r="J787" s="27">
        <v>0</v>
      </c>
      <c r="K787" s="19">
        <f>G787*J787</f>
        <v>0</v>
      </c>
      <c r="L787" s="19"/>
      <c r="M787" s="32"/>
      <c r="N787" t="s">
        <v>35</v>
      </c>
      <c r="O787" t="s">
        <v>36</v>
      </c>
    </row>
    <row r="788" spans="1:15" ht="11.25" customHeight="1" x14ac:dyDescent="0.2">
      <c r="A788" s="2" t="s">
        <v>812</v>
      </c>
      <c r="B788" s="2" t="s">
        <v>813</v>
      </c>
      <c r="C788" s="2" t="s">
        <v>31</v>
      </c>
      <c r="D788" s="2" t="s">
        <v>43</v>
      </c>
      <c r="F788" s="30" t="s">
        <v>819</v>
      </c>
      <c r="G788" s="24">
        <v>1406.22</v>
      </c>
      <c r="H788" s="17">
        <v>1758.12</v>
      </c>
      <c r="I788" s="23">
        <v>20</v>
      </c>
      <c r="J788" s="27">
        <v>0</v>
      </c>
      <c r="K788" s="19">
        <f>G788*J788</f>
        <v>0</v>
      </c>
      <c r="L788" s="19"/>
      <c r="M788" s="32"/>
      <c r="N788" t="s">
        <v>35</v>
      </c>
      <c r="O788" t="s">
        <v>36</v>
      </c>
    </row>
    <row r="789" spans="1:15" ht="10.5" customHeight="1" x14ac:dyDescent="0.2">
      <c r="A789" s="2">
        <v>1</v>
      </c>
      <c r="B789" s="2"/>
      <c r="C789" s="2"/>
      <c r="D789" s="2"/>
      <c r="E789" s="2"/>
      <c r="F789" s="2"/>
      <c r="G789" s="19"/>
      <c r="H789" s="19"/>
      <c r="I789" s="19"/>
      <c r="J789" s="19"/>
      <c r="K789" s="19"/>
      <c r="L789" s="19"/>
      <c r="M789" s="32"/>
      <c r="O789" t="s">
        <v>36</v>
      </c>
    </row>
    <row r="790" spans="1:15" ht="10.5" customHeight="1" x14ac:dyDescent="0.2">
      <c r="A790" s="2">
        <v>1</v>
      </c>
      <c r="B790" s="2"/>
      <c r="C790" s="2"/>
      <c r="D790" s="2"/>
      <c r="E790" s="2"/>
      <c r="F790" s="2"/>
      <c r="G790" s="19"/>
      <c r="H790" s="19"/>
      <c r="I790" s="19"/>
      <c r="J790" s="19"/>
      <c r="K790" s="19"/>
      <c r="L790" s="19"/>
      <c r="M790" s="32"/>
      <c r="O790" t="s">
        <v>36</v>
      </c>
    </row>
    <row r="791" spans="1:15" ht="10.5" customHeight="1" x14ac:dyDescent="0.2">
      <c r="A791" s="2">
        <v>1</v>
      </c>
      <c r="B791" s="2"/>
      <c r="C791" s="2"/>
      <c r="D791" s="2"/>
      <c r="E791" s="2"/>
      <c r="F791" s="2"/>
      <c r="G791" s="19"/>
      <c r="H791" s="19"/>
      <c r="I791" s="19"/>
      <c r="J791" s="19"/>
      <c r="K791" s="19"/>
      <c r="L791" s="19"/>
      <c r="M791" s="32"/>
      <c r="O791" t="s">
        <v>36</v>
      </c>
    </row>
    <row r="792" spans="1:15" ht="10.5" customHeight="1" x14ac:dyDescent="0.2">
      <c r="A792" s="2">
        <v>1</v>
      </c>
      <c r="B792" s="2"/>
      <c r="C792" s="2"/>
      <c r="D792" s="2"/>
      <c r="E792" s="2"/>
      <c r="F792" s="2"/>
      <c r="G792" s="19"/>
      <c r="H792" s="19"/>
      <c r="I792" s="19"/>
      <c r="J792" s="19"/>
      <c r="K792" s="19"/>
      <c r="L792" s="19"/>
      <c r="M792" s="32"/>
      <c r="O792" t="s">
        <v>36</v>
      </c>
    </row>
    <row r="793" spans="1:15" ht="11.25" customHeight="1" x14ac:dyDescent="0.2">
      <c r="A793" s="2">
        <v>1</v>
      </c>
      <c r="B793" s="2"/>
      <c r="C793" s="2"/>
      <c r="D793" s="2"/>
      <c r="F793" s="13" t="s">
        <v>820</v>
      </c>
      <c r="G793" s="26">
        <f>G794</f>
        <v>658.26</v>
      </c>
      <c r="H793" s="26">
        <f>H794</f>
        <v>658.26</v>
      </c>
      <c r="I793" s="14">
        <f>I794</f>
        <v>0</v>
      </c>
      <c r="J793" s="14">
        <f>SUM(J794:J802)</f>
        <v>0</v>
      </c>
      <c r="K793" s="14">
        <f>SUM(K794:K802)</f>
        <v>0</v>
      </c>
      <c r="L793" s="14"/>
      <c r="M793" s="14"/>
      <c r="N793" t="s">
        <v>27</v>
      </c>
      <c r="O793" t="s">
        <v>28</v>
      </c>
    </row>
    <row r="794" spans="1:15" ht="11.25" customHeight="1" x14ac:dyDescent="0.2">
      <c r="A794" s="2" t="s">
        <v>821</v>
      </c>
      <c r="B794" s="2" t="s">
        <v>822</v>
      </c>
      <c r="C794" s="2" t="s">
        <v>783</v>
      </c>
      <c r="D794" s="2" t="s">
        <v>32</v>
      </c>
      <c r="F794" s="30" t="s">
        <v>823</v>
      </c>
      <c r="G794" s="16">
        <v>658.26</v>
      </c>
      <c r="H794" s="17">
        <v>658.26</v>
      </c>
      <c r="I794" s="18"/>
      <c r="J794" s="27">
        <v>0</v>
      </c>
      <c r="K794" s="19">
        <f>G794*J794</f>
        <v>0</v>
      </c>
      <c r="L794" s="19"/>
      <c r="M794" s="32" t="s">
        <v>824</v>
      </c>
      <c r="N794" t="s">
        <v>35</v>
      </c>
      <c r="O794" t="s">
        <v>36</v>
      </c>
    </row>
    <row r="795" spans="1:15" ht="11.25" customHeight="1" x14ac:dyDescent="0.2">
      <c r="A795" s="2" t="s">
        <v>821</v>
      </c>
      <c r="B795" s="2" t="s">
        <v>822</v>
      </c>
      <c r="C795" s="2" t="s">
        <v>783</v>
      </c>
      <c r="D795" s="2" t="s">
        <v>37</v>
      </c>
      <c r="F795" s="30" t="s">
        <v>825</v>
      </c>
      <c r="G795" s="16">
        <v>658.26</v>
      </c>
      <c r="H795" s="17">
        <v>658.26</v>
      </c>
      <c r="I795" s="18"/>
      <c r="J795" s="27">
        <v>0</v>
      </c>
      <c r="K795" s="19">
        <f>G795*J795</f>
        <v>0</v>
      </c>
      <c r="L795" s="19"/>
      <c r="M795" s="32"/>
      <c r="N795" t="s">
        <v>35</v>
      </c>
      <c r="O795" t="s">
        <v>36</v>
      </c>
    </row>
    <row r="796" spans="1:15" ht="11.25" customHeight="1" x14ac:dyDescent="0.2">
      <c r="A796" s="2" t="s">
        <v>821</v>
      </c>
      <c r="B796" s="2" t="s">
        <v>822</v>
      </c>
      <c r="C796" s="2" t="s">
        <v>783</v>
      </c>
      <c r="D796" s="2" t="s">
        <v>39</v>
      </c>
      <c r="F796" s="30" t="s">
        <v>826</v>
      </c>
      <c r="G796" s="16">
        <v>658.26</v>
      </c>
      <c r="H796" s="17">
        <v>658.26</v>
      </c>
      <c r="I796" s="18"/>
      <c r="J796" s="27">
        <v>0</v>
      </c>
      <c r="K796" s="19">
        <f>G796*J796</f>
        <v>0</v>
      </c>
      <c r="L796" s="19"/>
      <c r="M796" s="32"/>
      <c r="N796" t="s">
        <v>35</v>
      </c>
      <c r="O796" t="s">
        <v>36</v>
      </c>
    </row>
    <row r="797" spans="1:15" ht="11.25" customHeight="1" x14ac:dyDescent="0.2">
      <c r="A797" s="2" t="s">
        <v>821</v>
      </c>
      <c r="B797" s="2" t="s">
        <v>822</v>
      </c>
      <c r="C797" s="2" t="s">
        <v>783</v>
      </c>
      <c r="D797" s="2" t="s">
        <v>41</v>
      </c>
      <c r="F797" s="30" t="s">
        <v>827</v>
      </c>
      <c r="G797" s="16">
        <v>658.26</v>
      </c>
      <c r="H797" s="17">
        <v>658.26</v>
      </c>
      <c r="I797" s="18"/>
      <c r="J797" s="27">
        <v>0</v>
      </c>
      <c r="K797" s="19">
        <f>G797*J797</f>
        <v>0</v>
      </c>
      <c r="L797" s="19"/>
      <c r="M797" s="32"/>
      <c r="N797" t="s">
        <v>35</v>
      </c>
      <c r="O797" t="s">
        <v>36</v>
      </c>
    </row>
    <row r="798" spans="1:15" ht="10.5" customHeight="1" x14ac:dyDescent="0.2">
      <c r="A798" s="2">
        <v>1</v>
      </c>
      <c r="B798" s="2"/>
      <c r="C798" s="2"/>
      <c r="D798" s="2"/>
      <c r="E798" s="2"/>
      <c r="F798" s="2"/>
      <c r="G798" s="19"/>
      <c r="H798" s="19"/>
      <c r="I798" s="19"/>
      <c r="J798" s="19"/>
      <c r="K798" s="19"/>
      <c r="L798" s="19"/>
      <c r="M798" s="32"/>
      <c r="O798" t="s">
        <v>36</v>
      </c>
    </row>
    <row r="799" spans="1:15" ht="10.5" customHeight="1" x14ac:dyDescent="0.2">
      <c r="A799" s="2">
        <v>1</v>
      </c>
      <c r="B799" s="2"/>
      <c r="C799" s="2"/>
      <c r="D799" s="2"/>
      <c r="E799" s="2"/>
      <c r="F799" s="2"/>
      <c r="G799" s="19"/>
      <c r="H799" s="19"/>
      <c r="I799" s="19"/>
      <c r="J799" s="19"/>
      <c r="K799" s="19"/>
      <c r="L799" s="19"/>
      <c r="M799" s="32"/>
      <c r="O799" t="s">
        <v>36</v>
      </c>
    </row>
    <row r="800" spans="1:15" ht="10.5" customHeight="1" x14ac:dyDescent="0.2">
      <c r="A800" s="2">
        <v>1</v>
      </c>
      <c r="B800" s="2"/>
      <c r="C800" s="2"/>
      <c r="D800" s="2"/>
      <c r="E800" s="2"/>
      <c r="F800" s="2"/>
      <c r="G800" s="19"/>
      <c r="H800" s="19"/>
      <c r="I800" s="19"/>
      <c r="J800" s="19"/>
      <c r="K800" s="19"/>
      <c r="L800" s="19"/>
      <c r="M800" s="32"/>
      <c r="O800" t="s">
        <v>36</v>
      </c>
    </row>
    <row r="801" spans="1:15" ht="10.5" customHeight="1" x14ac:dyDescent="0.2">
      <c r="A801" s="2">
        <v>1</v>
      </c>
      <c r="B801" s="2"/>
      <c r="C801" s="2"/>
      <c r="D801" s="2"/>
      <c r="E801" s="2"/>
      <c r="F801" s="2"/>
      <c r="G801" s="19"/>
      <c r="H801" s="19"/>
      <c r="I801" s="19"/>
      <c r="J801" s="19"/>
      <c r="K801" s="19"/>
      <c r="L801" s="19"/>
      <c r="M801" s="32"/>
      <c r="O801" t="s">
        <v>36</v>
      </c>
    </row>
    <row r="802" spans="1:15" ht="10.5" customHeight="1" x14ac:dyDescent="0.2">
      <c r="A802" s="2">
        <v>1</v>
      </c>
      <c r="B802" s="2"/>
      <c r="C802" s="2"/>
      <c r="D802" s="2"/>
      <c r="E802" s="2"/>
      <c r="F802" s="2"/>
      <c r="G802" s="19"/>
      <c r="H802" s="19"/>
      <c r="I802" s="19"/>
      <c r="J802" s="19"/>
      <c r="K802" s="19"/>
      <c r="L802" s="19"/>
      <c r="M802" s="32"/>
      <c r="O802" t="s">
        <v>36</v>
      </c>
    </row>
    <row r="803" spans="1:15" ht="11.25" customHeight="1" x14ac:dyDescent="0.2">
      <c r="A803" s="2">
        <v>1</v>
      </c>
      <c r="B803" s="2"/>
      <c r="C803" s="2"/>
      <c r="D803" s="2"/>
      <c r="F803" s="13" t="s">
        <v>828</v>
      </c>
      <c r="G803" s="26">
        <f>G804</f>
        <v>701.04</v>
      </c>
      <c r="H803" s="26">
        <f>H804</f>
        <v>701.04</v>
      </c>
      <c r="I803" s="14">
        <f>I804</f>
        <v>0</v>
      </c>
      <c r="J803" s="14">
        <f>SUM(J804:J812)</f>
        <v>0</v>
      </c>
      <c r="K803" s="14">
        <f>SUM(K804:K812)</f>
        <v>0</v>
      </c>
      <c r="L803" s="14"/>
      <c r="M803" s="14"/>
      <c r="N803" t="s">
        <v>27</v>
      </c>
      <c r="O803" t="s">
        <v>28</v>
      </c>
    </row>
    <row r="804" spans="1:15" ht="11.25" customHeight="1" x14ac:dyDescent="0.2">
      <c r="A804" s="2" t="s">
        <v>829</v>
      </c>
      <c r="B804" s="2" t="s">
        <v>830</v>
      </c>
      <c r="C804" s="2" t="s">
        <v>783</v>
      </c>
      <c r="D804" s="2" t="s">
        <v>32</v>
      </c>
      <c r="F804" s="30" t="s">
        <v>831</v>
      </c>
      <c r="G804" s="16">
        <v>701.04</v>
      </c>
      <c r="H804" s="17">
        <v>701.04</v>
      </c>
      <c r="I804" s="18"/>
      <c r="J804" s="27">
        <v>0</v>
      </c>
      <c r="K804" s="19">
        <f>G804*J804</f>
        <v>0</v>
      </c>
      <c r="L804" s="19"/>
      <c r="M804" s="32" t="s">
        <v>832</v>
      </c>
      <c r="N804" t="s">
        <v>35</v>
      </c>
      <c r="O804" t="s">
        <v>36</v>
      </c>
    </row>
    <row r="805" spans="1:15" ht="11.25" customHeight="1" x14ac:dyDescent="0.2">
      <c r="A805" s="2" t="s">
        <v>829</v>
      </c>
      <c r="B805" s="2" t="s">
        <v>830</v>
      </c>
      <c r="C805" s="2" t="s">
        <v>783</v>
      </c>
      <c r="D805" s="2" t="s">
        <v>37</v>
      </c>
      <c r="F805" s="30" t="s">
        <v>833</v>
      </c>
      <c r="G805" s="16">
        <v>701.04</v>
      </c>
      <c r="H805" s="17">
        <v>701.04</v>
      </c>
      <c r="I805" s="18"/>
      <c r="J805" s="27">
        <v>0</v>
      </c>
      <c r="K805" s="19">
        <f>G805*J805</f>
        <v>0</v>
      </c>
      <c r="L805" s="19"/>
      <c r="M805" s="32"/>
      <c r="N805" t="s">
        <v>35</v>
      </c>
      <c r="O805" t="s">
        <v>36</v>
      </c>
    </row>
    <row r="806" spans="1:15" ht="11.25" customHeight="1" x14ac:dyDescent="0.2">
      <c r="A806" s="2" t="s">
        <v>829</v>
      </c>
      <c r="B806" s="2" t="s">
        <v>830</v>
      </c>
      <c r="C806" s="2" t="s">
        <v>783</v>
      </c>
      <c r="D806" s="2" t="s">
        <v>39</v>
      </c>
      <c r="F806" s="30" t="s">
        <v>834</v>
      </c>
      <c r="G806" s="16">
        <v>701.04</v>
      </c>
      <c r="H806" s="17">
        <v>701.04</v>
      </c>
      <c r="I806" s="18"/>
      <c r="J806" s="27">
        <v>0</v>
      </c>
      <c r="K806" s="19">
        <f>G806*J806</f>
        <v>0</v>
      </c>
      <c r="L806" s="19"/>
      <c r="M806" s="32"/>
      <c r="N806" t="s">
        <v>35</v>
      </c>
      <c r="O806" t="s">
        <v>36</v>
      </c>
    </row>
    <row r="807" spans="1:15" ht="11.25" customHeight="1" x14ac:dyDescent="0.2">
      <c r="A807" s="2" t="s">
        <v>829</v>
      </c>
      <c r="B807" s="2" t="s">
        <v>830</v>
      </c>
      <c r="C807" s="2" t="s">
        <v>783</v>
      </c>
      <c r="D807" s="2" t="s">
        <v>41</v>
      </c>
      <c r="F807" s="30" t="s">
        <v>835</v>
      </c>
      <c r="G807" s="16">
        <v>701.04</v>
      </c>
      <c r="H807" s="17">
        <v>701.04</v>
      </c>
      <c r="I807" s="18"/>
      <c r="J807" s="27">
        <v>0</v>
      </c>
      <c r="K807" s="19">
        <f>G807*J807</f>
        <v>0</v>
      </c>
      <c r="L807" s="19"/>
      <c r="M807" s="32"/>
      <c r="N807" t="s">
        <v>35</v>
      </c>
      <c r="O807" t="s">
        <v>36</v>
      </c>
    </row>
    <row r="808" spans="1:15" ht="11.25" customHeight="1" x14ac:dyDescent="0.2">
      <c r="A808" s="2" t="s">
        <v>829</v>
      </c>
      <c r="B808" s="2" t="s">
        <v>830</v>
      </c>
      <c r="C808" s="2" t="s">
        <v>783</v>
      </c>
      <c r="D808" s="2" t="s">
        <v>43</v>
      </c>
      <c r="F808" s="30" t="s">
        <v>836</v>
      </c>
      <c r="G808" s="16">
        <v>701.04</v>
      </c>
      <c r="H808" s="17">
        <v>701.04</v>
      </c>
      <c r="I808" s="18"/>
      <c r="J808" s="27">
        <v>0</v>
      </c>
      <c r="K808" s="19">
        <f>G808*J808</f>
        <v>0</v>
      </c>
      <c r="L808" s="19"/>
      <c r="M808" s="32"/>
      <c r="N808" t="s">
        <v>35</v>
      </c>
      <c r="O808" t="s">
        <v>36</v>
      </c>
    </row>
    <row r="809" spans="1:15" ht="10.5" customHeight="1" x14ac:dyDescent="0.2">
      <c r="A809" s="2">
        <v>1</v>
      </c>
      <c r="B809" s="2"/>
      <c r="C809" s="2"/>
      <c r="D809" s="2"/>
      <c r="E809" s="2"/>
      <c r="F809" s="2"/>
      <c r="G809" s="19"/>
      <c r="H809" s="19"/>
      <c r="I809" s="19"/>
      <c r="J809" s="19"/>
      <c r="K809" s="19"/>
      <c r="L809" s="19"/>
      <c r="M809" s="32"/>
      <c r="O809" t="s">
        <v>36</v>
      </c>
    </row>
    <row r="810" spans="1:15" ht="10.5" customHeight="1" x14ac:dyDescent="0.2">
      <c r="A810" s="2">
        <v>1</v>
      </c>
      <c r="B810" s="2"/>
      <c r="C810" s="2"/>
      <c r="D810" s="2"/>
      <c r="E810" s="2"/>
      <c r="F810" s="2"/>
      <c r="G810" s="19"/>
      <c r="H810" s="19"/>
      <c r="I810" s="19"/>
      <c r="J810" s="19"/>
      <c r="K810" s="19"/>
      <c r="L810" s="19"/>
      <c r="M810" s="32"/>
      <c r="O810" t="s">
        <v>36</v>
      </c>
    </row>
    <row r="811" spans="1:15" ht="10.5" customHeight="1" x14ac:dyDescent="0.2">
      <c r="A811" s="2">
        <v>1</v>
      </c>
      <c r="B811" s="2"/>
      <c r="C811" s="2"/>
      <c r="D811" s="2"/>
      <c r="E811" s="2"/>
      <c r="F811" s="2"/>
      <c r="G811" s="19"/>
      <c r="H811" s="19"/>
      <c r="I811" s="19"/>
      <c r="J811" s="19"/>
      <c r="K811" s="19"/>
      <c r="L811" s="19"/>
      <c r="M811" s="32"/>
      <c r="O811" t="s">
        <v>36</v>
      </c>
    </row>
    <row r="812" spans="1:15" ht="10.5" customHeight="1" x14ac:dyDescent="0.2">
      <c r="A812" s="2">
        <v>1</v>
      </c>
      <c r="B812" s="2"/>
      <c r="C812" s="2"/>
      <c r="D812" s="2"/>
      <c r="E812" s="2"/>
      <c r="F812" s="2"/>
      <c r="G812" s="19"/>
      <c r="H812" s="19"/>
      <c r="I812" s="19"/>
      <c r="J812" s="19"/>
      <c r="K812" s="19"/>
      <c r="L812" s="19"/>
      <c r="M812" s="32"/>
      <c r="O812" t="s">
        <v>36</v>
      </c>
    </row>
    <row r="813" spans="1:15" ht="11.25" customHeight="1" x14ac:dyDescent="0.2">
      <c r="A813" s="2">
        <v>1</v>
      </c>
      <c r="B813" s="2"/>
      <c r="C813" s="2"/>
      <c r="D813" s="2"/>
      <c r="F813" s="13" t="s">
        <v>837</v>
      </c>
      <c r="G813" s="26">
        <f>G814</f>
        <v>701.04</v>
      </c>
      <c r="H813" s="26">
        <f>H814</f>
        <v>701.04</v>
      </c>
      <c r="I813" s="14">
        <f>I814</f>
        <v>0</v>
      </c>
      <c r="J813" s="14">
        <f>SUM(J814:J822)</f>
        <v>0</v>
      </c>
      <c r="K813" s="14">
        <f>SUM(K814:K822)</f>
        <v>0</v>
      </c>
      <c r="L813" s="14"/>
      <c r="M813" s="14"/>
      <c r="N813" t="s">
        <v>27</v>
      </c>
      <c r="O813" t="s">
        <v>28</v>
      </c>
    </row>
    <row r="814" spans="1:15" ht="11.25" customHeight="1" x14ac:dyDescent="0.2">
      <c r="A814" s="2" t="s">
        <v>838</v>
      </c>
      <c r="B814" s="2" t="s">
        <v>839</v>
      </c>
      <c r="C814" s="2" t="s">
        <v>31</v>
      </c>
      <c r="D814" s="2" t="s">
        <v>32</v>
      </c>
      <c r="F814" s="30" t="s">
        <v>840</v>
      </c>
      <c r="G814" s="16">
        <v>701.04</v>
      </c>
      <c r="H814" s="17">
        <v>701.04</v>
      </c>
      <c r="I814" s="18"/>
      <c r="J814" s="27">
        <v>0</v>
      </c>
      <c r="K814" s="19">
        <f>G814*J814</f>
        <v>0</v>
      </c>
      <c r="L814" s="19"/>
      <c r="M814" s="32" t="s">
        <v>841</v>
      </c>
      <c r="N814" t="s">
        <v>35</v>
      </c>
      <c r="O814" t="s">
        <v>36</v>
      </c>
    </row>
    <row r="815" spans="1:15" ht="11.25" customHeight="1" x14ac:dyDescent="0.2">
      <c r="A815" s="2" t="s">
        <v>838</v>
      </c>
      <c r="B815" s="2" t="s">
        <v>839</v>
      </c>
      <c r="C815" s="2" t="s">
        <v>31</v>
      </c>
      <c r="D815" s="2" t="s">
        <v>37</v>
      </c>
      <c r="F815" s="30" t="s">
        <v>842</v>
      </c>
      <c r="G815" s="16">
        <v>701.04</v>
      </c>
      <c r="H815" s="17">
        <v>701.04</v>
      </c>
      <c r="I815" s="18"/>
      <c r="J815" s="27">
        <v>0</v>
      </c>
      <c r="K815" s="19">
        <f>G815*J815</f>
        <v>0</v>
      </c>
      <c r="L815" s="19"/>
      <c r="M815" s="32"/>
      <c r="N815" t="s">
        <v>35</v>
      </c>
      <c r="O815" t="s">
        <v>36</v>
      </c>
    </row>
    <row r="816" spans="1:15" ht="11.25" customHeight="1" x14ac:dyDescent="0.2">
      <c r="A816" s="2" t="s">
        <v>838</v>
      </c>
      <c r="B816" s="2" t="s">
        <v>839</v>
      </c>
      <c r="C816" s="2" t="s">
        <v>31</v>
      </c>
      <c r="D816" s="2" t="s">
        <v>39</v>
      </c>
      <c r="F816" s="30" t="s">
        <v>843</v>
      </c>
      <c r="G816" s="16">
        <v>701.04</v>
      </c>
      <c r="H816" s="17">
        <v>701.04</v>
      </c>
      <c r="I816" s="18"/>
      <c r="J816" s="27">
        <v>0</v>
      </c>
      <c r="K816" s="19">
        <f>G816*J816</f>
        <v>0</v>
      </c>
      <c r="L816" s="19"/>
      <c r="M816" s="32"/>
      <c r="N816" t="s">
        <v>35</v>
      </c>
      <c r="O816" t="s">
        <v>36</v>
      </c>
    </row>
    <row r="817" spans="1:15" ht="11.25" customHeight="1" x14ac:dyDescent="0.2">
      <c r="A817" s="2" t="s">
        <v>838</v>
      </c>
      <c r="B817" s="2" t="s">
        <v>839</v>
      </c>
      <c r="C817" s="2" t="s">
        <v>31</v>
      </c>
      <c r="D817" s="2" t="s">
        <v>41</v>
      </c>
      <c r="F817" s="30" t="s">
        <v>844</v>
      </c>
      <c r="G817" s="16">
        <v>701.04</v>
      </c>
      <c r="H817" s="17">
        <v>701.04</v>
      </c>
      <c r="I817" s="18"/>
      <c r="J817" s="27">
        <v>0</v>
      </c>
      <c r="K817" s="19">
        <f>G817*J817</f>
        <v>0</v>
      </c>
      <c r="L817" s="19"/>
      <c r="M817" s="32"/>
      <c r="N817" t="s">
        <v>35</v>
      </c>
      <c r="O817" t="s">
        <v>36</v>
      </c>
    </row>
    <row r="818" spans="1:15" ht="11.25" customHeight="1" x14ac:dyDescent="0.2">
      <c r="A818" s="2" t="s">
        <v>838</v>
      </c>
      <c r="B818" s="2" t="s">
        <v>839</v>
      </c>
      <c r="C818" s="2" t="s">
        <v>31</v>
      </c>
      <c r="D818" s="2" t="s">
        <v>43</v>
      </c>
      <c r="F818" s="30" t="s">
        <v>845</v>
      </c>
      <c r="G818" s="16">
        <v>701.04</v>
      </c>
      <c r="H818" s="17">
        <v>701.04</v>
      </c>
      <c r="I818" s="18"/>
      <c r="J818" s="27">
        <v>0</v>
      </c>
      <c r="K818" s="19">
        <f>G818*J818</f>
        <v>0</v>
      </c>
      <c r="L818" s="19"/>
      <c r="M818" s="32"/>
      <c r="N818" t="s">
        <v>35</v>
      </c>
      <c r="O818" t="s">
        <v>36</v>
      </c>
    </row>
    <row r="819" spans="1:15" ht="10.5" customHeight="1" x14ac:dyDescent="0.2">
      <c r="A819" s="2">
        <v>1</v>
      </c>
      <c r="B819" s="2"/>
      <c r="C819" s="2"/>
      <c r="D819" s="2"/>
      <c r="E819" s="2"/>
      <c r="F819" s="2"/>
      <c r="G819" s="19"/>
      <c r="H819" s="19"/>
      <c r="I819" s="19"/>
      <c r="J819" s="19"/>
      <c r="K819" s="19"/>
      <c r="L819" s="19"/>
      <c r="M819" s="32"/>
      <c r="O819" t="s">
        <v>36</v>
      </c>
    </row>
    <row r="820" spans="1:15" ht="10.5" customHeight="1" x14ac:dyDescent="0.2">
      <c r="A820" s="2">
        <v>1</v>
      </c>
      <c r="B820" s="2"/>
      <c r="C820" s="2"/>
      <c r="D820" s="2"/>
      <c r="E820" s="2"/>
      <c r="F820" s="2"/>
      <c r="G820" s="19"/>
      <c r="H820" s="19"/>
      <c r="I820" s="19"/>
      <c r="J820" s="19"/>
      <c r="K820" s="19"/>
      <c r="L820" s="19"/>
      <c r="M820" s="32"/>
      <c r="O820" t="s">
        <v>36</v>
      </c>
    </row>
    <row r="821" spans="1:15" ht="10.5" customHeight="1" x14ac:dyDescent="0.2">
      <c r="A821" s="2">
        <v>1</v>
      </c>
      <c r="B821" s="2"/>
      <c r="C821" s="2"/>
      <c r="D821" s="2"/>
      <c r="E821" s="2"/>
      <c r="F821" s="2"/>
      <c r="G821" s="19"/>
      <c r="H821" s="19"/>
      <c r="I821" s="19"/>
      <c r="J821" s="19"/>
      <c r="K821" s="19"/>
      <c r="L821" s="19"/>
      <c r="M821" s="32"/>
      <c r="O821" t="s">
        <v>36</v>
      </c>
    </row>
    <row r="822" spans="1:15" ht="10.5" customHeight="1" x14ac:dyDescent="0.2">
      <c r="A822" s="2">
        <v>1</v>
      </c>
      <c r="B822" s="2"/>
      <c r="C822" s="2"/>
      <c r="D822" s="2"/>
      <c r="E822" s="2"/>
      <c r="F822" s="2"/>
      <c r="G822" s="19"/>
      <c r="H822" s="19"/>
      <c r="I822" s="19"/>
      <c r="J822" s="19"/>
      <c r="K822" s="19"/>
      <c r="L822" s="19"/>
      <c r="M822" s="32"/>
      <c r="O822" t="s">
        <v>36</v>
      </c>
    </row>
    <row r="823" spans="1:15" ht="14.25" customHeight="1" x14ac:dyDescent="0.25">
      <c r="A823" s="2">
        <v>1</v>
      </c>
      <c r="B823" s="2"/>
      <c r="C823" s="2"/>
      <c r="D823" s="2"/>
      <c r="F823" s="10" t="s">
        <v>73</v>
      </c>
      <c r="G823" s="11"/>
      <c r="H823" s="12"/>
      <c r="I823" s="12"/>
      <c r="J823" s="12">
        <f>SUMIF(N824:N824,"=6",J824:J824)</f>
        <v>0</v>
      </c>
      <c r="K823" s="12">
        <f>SUMIF(N824:N824,"=6",K824:K824)</f>
        <v>0</v>
      </c>
      <c r="L823" s="12"/>
      <c r="M823" s="12"/>
      <c r="N823" t="s">
        <v>21</v>
      </c>
      <c r="O823" t="s">
        <v>22</v>
      </c>
    </row>
    <row r="824" spans="1:15" ht="14.25" customHeight="1" x14ac:dyDescent="0.25">
      <c r="A824" s="2">
        <v>1</v>
      </c>
      <c r="B824" s="2"/>
      <c r="C824" s="2"/>
      <c r="D824" s="2"/>
      <c r="F824" s="10" t="s">
        <v>23</v>
      </c>
      <c r="G824" s="11"/>
      <c r="H824" s="12"/>
      <c r="I824" s="12"/>
      <c r="J824" s="12">
        <f>SUMIF(N825:N867,"=7",J825:J867)</f>
        <v>0</v>
      </c>
      <c r="K824" s="12">
        <f>SUMIF(N825:N867,"=7",K825:K867)</f>
        <v>0</v>
      </c>
      <c r="L824" s="12"/>
      <c r="M824" s="12"/>
      <c r="N824" t="s">
        <v>24</v>
      </c>
      <c r="O824" t="s">
        <v>270</v>
      </c>
    </row>
    <row r="825" spans="1:15" ht="22.5" customHeight="1" x14ac:dyDescent="0.2">
      <c r="A825" s="2">
        <v>1</v>
      </c>
      <c r="B825" s="2"/>
      <c r="C825" s="2"/>
      <c r="D825" s="2"/>
      <c r="F825" s="13" t="s">
        <v>846</v>
      </c>
      <c r="G825" s="26">
        <f>G826</f>
        <v>1051.56</v>
      </c>
      <c r="H825" s="26">
        <f>H826</f>
        <v>1051.56</v>
      </c>
      <c r="I825" s="14">
        <f>I826</f>
        <v>0</v>
      </c>
      <c r="J825" s="14">
        <f>SUM(J826:J834)</f>
        <v>0</v>
      </c>
      <c r="K825" s="14">
        <f>SUM(K826:K834)</f>
        <v>0</v>
      </c>
      <c r="L825" s="14"/>
      <c r="M825" s="14"/>
      <c r="N825" t="s">
        <v>27</v>
      </c>
      <c r="O825" t="s">
        <v>28</v>
      </c>
    </row>
    <row r="826" spans="1:15" ht="11.25" customHeight="1" x14ac:dyDescent="0.2">
      <c r="A826" s="2" t="s">
        <v>847</v>
      </c>
      <c r="B826" s="2" t="s">
        <v>848</v>
      </c>
      <c r="C826" s="2" t="s">
        <v>31</v>
      </c>
      <c r="D826" s="2" t="s">
        <v>79</v>
      </c>
      <c r="F826" s="30" t="s">
        <v>849</v>
      </c>
      <c r="G826" s="16">
        <v>1051.56</v>
      </c>
      <c r="H826" s="17">
        <v>1051.56</v>
      </c>
      <c r="I826" s="18"/>
      <c r="J826" s="27">
        <v>0</v>
      </c>
      <c r="K826" s="19">
        <f t="shared" ref="K826:K831" si="40">G826*J826</f>
        <v>0</v>
      </c>
      <c r="L826" s="19"/>
      <c r="M826" s="32" t="s">
        <v>850</v>
      </c>
      <c r="N826" t="s">
        <v>35</v>
      </c>
      <c r="O826" t="s">
        <v>36</v>
      </c>
    </row>
    <row r="827" spans="1:15" ht="11.25" customHeight="1" x14ac:dyDescent="0.2">
      <c r="A827" s="2" t="s">
        <v>847</v>
      </c>
      <c r="B827" s="2" t="s">
        <v>848</v>
      </c>
      <c r="C827" s="2" t="s">
        <v>31</v>
      </c>
      <c r="D827" s="2" t="s">
        <v>83</v>
      </c>
      <c r="F827" s="30" t="s">
        <v>851</v>
      </c>
      <c r="G827" s="16">
        <v>1051.56</v>
      </c>
      <c r="H827" s="17">
        <v>1051.56</v>
      </c>
      <c r="I827" s="18"/>
      <c r="J827" s="27">
        <v>0</v>
      </c>
      <c r="K827" s="19">
        <f t="shared" si="40"/>
        <v>0</v>
      </c>
      <c r="L827" s="19"/>
      <c r="M827" s="32"/>
      <c r="N827" t="s">
        <v>35</v>
      </c>
      <c r="O827" t="s">
        <v>36</v>
      </c>
    </row>
    <row r="828" spans="1:15" ht="11.25" customHeight="1" x14ac:dyDescent="0.2">
      <c r="A828" s="2" t="s">
        <v>847</v>
      </c>
      <c r="B828" s="2" t="s">
        <v>848</v>
      </c>
      <c r="C828" s="2" t="s">
        <v>31</v>
      </c>
      <c r="D828" s="2" t="s">
        <v>86</v>
      </c>
      <c r="F828" s="30" t="s">
        <v>852</v>
      </c>
      <c r="G828" s="16">
        <v>1051.56</v>
      </c>
      <c r="H828" s="17">
        <v>1051.56</v>
      </c>
      <c r="I828" s="18"/>
      <c r="J828" s="27">
        <v>0</v>
      </c>
      <c r="K828" s="19">
        <f t="shared" si="40"/>
        <v>0</v>
      </c>
      <c r="L828" s="19"/>
      <c r="M828" s="32"/>
      <c r="N828" t="s">
        <v>35</v>
      </c>
      <c r="O828" t="s">
        <v>36</v>
      </c>
    </row>
    <row r="829" spans="1:15" ht="11.25" customHeight="1" x14ac:dyDescent="0.2">
      <c r="A829" s="2" t="s">
        <v>847</v>
      </c>
      <c r="B829" s="2" t="s">
        <v>848</v>
      </c>
      <c r="C829" s="2" t="s">
        <v>31</v>
      </c>
      <c r="D829" s="2" t="s">
        <v>89</v>
      </c>
      <c r="F829" s="30" t="s">
        <v>853</v>
      </c>
      <c r="G829" s="16">
        <v>1051.56</v>
      </c>
      <c r="H829" s="17">
        <v>1051.56</v>
      </c>
      <c r="I829" s="18"/>
      <c r="J829" s="27">
        <v>0</v>
      </c>
      <c r="K829" s="19">
        <f t="shared" si="40"/>
        <v>0</v>
      </c>
      <c r="L829" s="19"/>
      <c r="M829" s="32"/>
      <c r="N829" t="s">
        <v>35</v>
      </c>
      <c r="O829" t="s">
        <v>36</v>
      </c>
    </row>
    <row r="830" spans="1:15" ht="11.25" customHeight="1" x14ac:dyDescent="0.2">
      <c r="A830" s="2" t="s">
        <v>847</v>
      </c>
      <c r="B830" s="2" t="s">
        <v>848</v>
      </c>
      <c r="C830" s="2" t="s">
        <v>31</v>
      </c>
      <c r="D830" s="2" t="s">
        <v>92</v>
      </c>
      <c r="F830" s="30" t="s">
        <v>854</v>
      </c>
      <c r="G830" s="16">
        <v>1051.56</v>
      </c>
      <c r="H830" s="17">
        <v>1051.56</v>
      </c>
      <c r="I830" s="18"/>
      <c r="J830" s="27">
        <v>0</v>
      </c>
      <c r="K830" s="19">
        <f t="shared" si="40"/>
        <v>0</v>
      </c>
      <c r="L830" s="19"/>
      <c r="M830" s="32"/>
      <c r="N830" t="s">
        <v>35</v>
      </c>
      <c r="O830" t="s">
        <v>36</v>
      </c>
    </row>
    <row r="831" spans="1:15" ht="11.25" customHeight="1" x14ac:dyDescent="0.2">
      <c r="A831" s="2" t="s">
        <v>847</v>
      </c>
      <c r="B831" s="2" t="s">
        <v>848</v>
      </c>
      <c r="C831" s="2" t="s">
        <v>31</v>
      </c>
      <c r="D831" s="2" t="s">
        <v>95</v>
      </c>
      <c r="F831" s="30" t="s">
        <v>855</v>
      </c>
      <c r="G831" s="16">
        <v>1051.56</v>
      </c>
      <c r="H831" s="17">
        <v>1051.56</v>
      </c>
      <c r="I831" s="18"/>
      <c r="J831" s="27">
        <v>0</v>
      </c>
      <c r="K831" s="19">
        <f t="shared" si="40"/>
        <v>0</v>
      </c>
      <c r="L831" s="19"/>
      <c r="M831" s="32"/>
      <c r="N831" t="s">
        <v>35</v>
      </c>
      <c r="O831" t="s">
        <v>36</v>
      </c>
    </row>
    <row r="832" spans="1:15" ht="10.5" customHeight="1" x14ac:dyDescent="0.2">
      <c r="A832" s="2">
        <v>1</v>
      </c>
      <c r="B832" s="2"/>
      <c r="C832" s="2"/>
      <c r="D832" s="2"/>
      <c r="E832" s="2"/>
      <c r="F832" s="2"/>
      <c r="G832" s="19"/>
      <c r="H832" s="19"/>
      <c r="I832" s="19"/>
      <c r="J832" s="19"/>
      <c r="K832" s="19"/>
      <c r="L832" s="19"/>
      <c r="M832" s="32"/>
      <c r="O832" t="s">
        <v>36</v>
      </c>
    </row>
    <row r="833" spans="1:15" ht="10.5" customHeight="1" x14ac:dyDescent="0.2">
      <c r="A833" s="2">
        <v>1</v>
      </c>
      <c r="B833" s="2"/>
      <c r="C833" s="2"/>
      <c r="D833" s="2"/>
      <c r="E833" s="2"/>
      <c r="F833" s="2"/>
      <c r="G833" s="19"/>
      <c r="H833" s="19"/>
      <c r="I833" s="19"/>
      <c r="J833" s="19"/>
      <c r="K833" s="19"/>
      <c r="L833" s="19"/>
      <c r="M833" s="32"/>
      <c r="O833" t="s">
        <v>36</v>
      </c>
    </row>
    <row r="834" spans="1:15" ht="10.5" customHeight="1" x14ac:dyDescent="0.2">
      <c r="A834" s="2">
        <v>1</v>
      </c>
      <c r="B834" s="2"/>
      <c r="C834" s="2"/>
      <c r="D834" s="2"/>
      <c r="E834" s="2"/>
      <c r="F834" s="2"/>
      <c r="G834" s="19"/>
      <c r="H834" s="19"/>
      <c r="I834" s="19"/>
      <c r="J834" s="19"/>
      <c r="K834" s="19"/>
      <c r="L834" s="19"/>
      <c r="M834" s="32"/>
      <c r="O834" t="s">
        <v>36</v>
      </c>
    </row>
    <row r="835" spans="1:15" ht="11.25" customHeight="1" x14ac:dyDescent="0.2">
      <c r="A835" s="2">
        <v>1</v>
      </c>
      <c r="B835" s="2"/>
      <c r="C835" s="2"/>
      <c r="D835" s="2"/>
      <c r="F835" s="13" t="s">
        <v>856</v>
      </c>
      <c r="G835" s="28">
        <f>G836</f>
        <v>972.9</v>
      </c>
      <c r="H835" s="28">
        <f>H836</f>
        <v>972.9</v>
      </c>
      <c r="I835" s="14">
        <f>I836</f>
        <v>0</v>
      </c>
      <c r="J835" s="14">
        <f>SUM(J836:J844)</f>
        <v>0</v>
      </c>
      <c r="K835" s="14">
        <f>SUM(K836:K844)</f>
        <v>0</v>
      </c>
      <c r="L835" s="14"/>
      <c r="M835" s="14"/>
      <c r="N835" t="s">
        <v>27</v>
      </c>
      <c r="O835" t="s">
        <v>28</v>
      </c>
    </row>
    <row r="836" spans="1:15" ht="11.25" customHeight="1" x14ac:dyDescent="0.2">
      <c r="A836" s="2" t="s">
        <v>857</v>
      </c>
      <c r="B836" s="2" t="s">
        <v>858</v>
      </c>
      <c r="C836" s="2" t="s">
        <v>31</v>
      </c>
      <c r="D836" s="2" t="s">
        <v>79</v>
      </c>
      <c r="F836" s="30" t="s">
        <v>859</v>
      </c>
      <c r="G836" s="20">
        <v>972.9</v>
      </c>
      <c r="H836" s="21">
        <v>972.9</v>
      </c>
      <c r="I836" s="18"/>
      <c r="J836" s="27">
        <v>0</v>
      </c>
      <c r="K836" s="19">
        <f t="shared" ref="K836:K841" si="41">G836*J836</f>
        <v>0</v>
      </c>
      <c r="L836" s="19"/>
      <c r="M836" s="32" t="s">
        <v>860</v>
      </c>
      <c r="N836" t="s">
        <v>35</v>
      </c>
      <c r="O836" t="s">
        <v>36</v>
      </c>
    </row>
    <row r="837" spans="1:15" ht="11.25" customHeight="1" x14ac:dyDescent="0.2">
      <c r="A837" s="2" t="s">
        <v>857</v>
      </c>
      <c r="B837" s="2" t="s">
        <v>858</v>
      </c>
      <c r="C837" s="2" t="s">
        <v>31</v>
      </c>
      <c r="D837" s="2" t="s">
        <v>83</v>
      </c>
      <c r="F837" s="30" t="s">
        <v>861</v>
      </c>
      <c r="G837" s="20">
        <v>972.9</v>
      </c>
      <c r="H837" s="21">
        <v>972.9</v>
      </c>
      <c r="I837" s="18"/>
      <c r="J837" s="27">
        <v>0</v>
      </c>
      <c r="K837" s="19">
        <f t="shared" si="41"/>
        <v>0</v>
      </c>
      <c r="L837" s="19"/>
      <c r="M837" s="32"/>
      <c r="N837" t="s">
        <v>35</v>
      </c>
      <c r="O837" t="s">
        <v>36</v>
      </c>
    </row>
    <row r="838" spans="1:15" ht="11.25" customHeight="1" x14ac:dyDescent="0.2">
      <c r="A838" s="2" t="s">
        <v>857</v>
      </c>
      <c r="B838" s="2" t="s">
        <v>858</v>
      </c>
      <c r="C838" s="2" t="s">
        <v>31</v>
      </c>
      <c r="D838" s="2" t="s">
        <v>86</v>
      </c>
      <c r="F838" s="30" t="s">
        <v>862</v>
      </c>
      <c r="G838" s="20">
        <v>972.9</v>
      </c>
      <c r="H838" s="21">
        <v>972.9</v>
      </c>
      <c r="I838" s="18"/>
      <c r="J838" s="27">
        <v>0</v>
      </c>
      <c r="K838" s="19">
        <f t="shared" si="41"/>
        <v>0</v>
      </c>
      <c r="L838" s="19"/>
      <c r="M838" s="32"/>
      <c r="N838" t="s">
        <v>35</v>
      </c>
      <c r="O838" t="s">
        <v>36</v>
      </c>
    </row>
    <row r="839" spans="1:15" ht="11.25" customHeight="1" x14ac:dyDescent="0.2">
      <c r="A839" s="2" t="s">
        <v>857</v>
      </c>
      <c r="B839" s="2" t="s">
        <v>858</v>
      </c>
      <c r="C839" s="2" t="s">
        <v>31</v>
      </c>
      <c r="D839" s="2" t="s">
        <v>89</v>
      </c>
      <c r="F839" s="30" t="s">
        <v>863</v>
      </c>
      <c r="G839" s="20">
        <v>972.9</v>
      </c>
      <c r="H839" s="21">
        <v>972.9</v>
      </c>
      <c r="I839" s="18"/>
      <c r="J839" s="27">
        <v>0</v>
      </c>
      <c r="K839" s="19">
        <f t="shared" si="41"/>
        <v>0</v>
      </c>
      <c r="L839" s="19"/>
      <c r="M839" s="32"/>
      <c r="N839" t="s">
        <v>35</v>
      </c>
      <c r="O839" t="s">
        <v>36</v>
      </c>
    </row>
    <row r="840" spans="1:15" ht="11.25" customHeight="1" x14ac:dyDescent="0.2">
      <c r="A840" s="2" t="s">
        <v>857</v>
      </c>
      <c r="B840" s="2" t="s">
        <v>858</v>
      </c>
      <c r="C840" s="2" t="s">
        <v>31</v>
      </c>
      <c r="D840" s="2" t="s">
        <v>92</v>
      </c>
      <c r="F840" s="30" t="s">
        <v>864</v>
      </c>
      <c r="G840" s="20">
        <v>972.9</v>
      </c>
      <c r="H840" s="21">
        <v>972.9</v>
      </c>
      <c r="I840" s="18"/>
      <c r="J840" s="27">
        <v>0</v>
      </c>
      <c r="K840" s="19">
        <f t="shared" si="41"/>
        <v>0</v>
      </c>
      <c r="L840" s="19"/>
      <c r="M840" s="32"/>
      <c r="N840" t="s">
        <v>35</v>
      </c>
      <c r="O840" t="s">
        <v>36</v>
      </c>
    </row>
    <row r="841" spans="1:15" ht="11.25" customHeight="1" x14ac:dyDescent="0.2">
      <c r="A841" s="2" t="s">
        <v>857</v>
      </c>
      <c r="B841" s="2" t="s">
        <v>858</v>
      </c>
      <c r="C841" s="2" t="s">
        <v>31</v>
      </c>
      <c r="D841" s="2" t="s">
        <v>95</v>
      </c>
      <c r="F841" s="30" t="s">
        <v>865</v>
      </c>
      <c r="G841" s="20">
        <v>972.9</v>
      </c>
      <c r="H841" s="21">
        <v>972.9</v>
      </c>
      <c r="I841" s="18"/>
      <c r="J841" s="27">
        <v>0</v>
      </c>
      <c r="K841" s="19">
        <f t="shared" si="41"/>
        <v>0</v>
      </c>
      <c r="L841" s="19"/>
      <c r="M841" s="32"/>
      <c r="N841" t="s">
        <v>35</v>
      </c>
      <c r="O841" t="s">
        <v>36</v>
      </c>
    </row>
    <row r="842" spans="1:15" ht="10.5" customHeight="1" x14ac:dyDescent="0.2">
      <c r="A842" s="2">
        <v>1</v>
      </c>
      <c r="B842" s="2"/>
      <c r="C842" s="2"/>
      <c r="D842" s="2"/>
      <c r="E842" s="2"/>
      <c r="F842" s="2"/>
      <c r="G842" s="19"/>
      <c r="H842" s="19"/>
      <c r="I842" s="19"/>
      <c r="J842" s="19"/>
      <c r="K842" s="19"/>
      <c r="L842" s="19"/>
      <c r="M842" s="32"/>
      <c r="O842" t="s">
        <v>36</v>
      </c>
    </row>
    <row r="843" spans="1:15" ht="10.5" customHeight="1" x14ac:dyDescent="0.2">
      <c r="A843" s="2">
        <v>1</v>
      </c>
      <c r="B843" s="2"/>
      <c r="C843" s="2"/>
      <c r="D843" s="2"/>
      <c r="E843" s="2"/>
      <c r="F843" s="2"/>
      <c r="G843" s="19"/>
      <c r="H843" s="19"/>
      <c r="I843" s="19"/>
      <c r="J843" s="19"/>
      <c r="K843" s="19"/>
      <c r="L843" s="19"/>
      <c r="M843" s="32"/>
      <c r="O843" t="s">
        <v>36</v>
      </c>
    </row>
    <row r="844" spans="1:15" ht="10.5" customHeight="1" x14ac:dyDescent="0.2">
      <c r="A844" s="2">
        <v>1</v>
      </c>
      <c r="B844" s="2"/>
      <c r="C844" s="2"/>
      <c r="D844" s="2"/>
      <c r="E844" s="2"/>
      <c r="F844" s="2"/>
      <c r="G844" s="19"/>
      <c r="H844" s="19"/>
      <c r="I844" s="19"/>
      <c r="J844" s="19"/>
      <c r="K844" s="19"/>
      <c r="L844" s="19"/>
      <c r="M844" s="32"/>
      <c r="O844" t="s">
        <v>36</v>
      </c>
    </row>
    <row r="845" spans="1:15" ht="11.25" customHeight="1" x14ac:dyDescent="0.2">
      <c r="A845" s="2">
        <v>1</v>
      </c>
      <c r="B845" s="2"/>
      <c r="C845" s="2"/>
      <c r="D845" s="2"/>
      <c r="F845" s="13" t="s">
        <v>866</v>
      </c>
      <c r="G845" s="26">
        <f>G846</f>
        <v>735.54</v>
      </c>
      <c r="H845" s="26">
        <f>H846</f>
        <v>981.18</v>
      </c>
      <c r="I845" s="29">
        <f>I846</f>
        <v>25</v>
      </c>
      <c r="J845" s="14">
        <f>SUM(J846:J854)</f>
        <v>0</v>
      </c>
      <c r="K845" s="14">
        <f>SUM(K846:K854)</f>
        <v>0</v>
      </c>
      <c r="L845" s="14"/>
      <c r="M845" s="14"/>
      <c r="N845" t="s">
        <v>27</v>
      </c>
      <c r="O845" t="s">
        <v>28</v>
      </c>
    </row>
    <row r="846" spans="1:15" ht="11.25" customHeight="1" x14ac:dyDescent="0.2">
      <c r="A846" s="2" t="s">
        <v>867</v>
      </c>
      <c r="B846" s="2" t="s">
        <v>868</v>
      </c>
      <c r="C846" s="2" t="s">
        <v>31</v>
      </c>
      <c r="D846" s="2" t="s">
        <v>79</v>
      </c>
      <c r="F846" s="30" t="s">
        <v>869</v>
      </c>
      <c r="G846" s="24">
        <v>735.54</v>
      </c>
      <c r="H846" s="17">
        <v>981.18</v>
      </c>
      <c r="I846" s="23">
        <v>25</v>
      </c>
      <c r="J846" s="27">
        <v>0</v>
      </c>
      <c r="K846" s="19">
        <f t="shared" ref="K846:K851" si="42">G846*J846</f>
        <v>0</v>
      </c>
      <c r="L846" s="19"/>
      <c r="M846" s="32" t="s">
        <v>870</v>
      </c>
      <c r="N846" t="s">
        <v>35</v>
      </c>
      <c r="O846" t="s">
        <v>36</v>
      </c>
    </row>
    <row r="847" spans="1:15" ht="11.25" customHeight="1" x14ac:dyDescent="0.2">
      <c r="A847" s="2" t="s">
        <v>867</v>
      </c>
      <c r="B847" s="2" t="s">
        <v>868</v>
      </c>
      <c r="C847" s="2" t="s">
        <v>31</v>
      </c>
      <c r="D847" s="2" t="s">
        <v>83</v>
      </c>
      <c r="F847" s="30" t="s">
        <v>871</v>
      </c>
      <c r="G847" s="24">
        <v>735.54</v>
      </c>
      <c r="H847" s="17">
        <v>981.18</v>
      </c>
      <c r="I847" s="23">
        <v>25</v>
      </c>
      <c r="J847" s="27">
        <v>0</v>
      </c>
      <c r="K847" s="19">
        <f t="shared" si="42"/>
        <v>0</v>
      </c>
      <c r="L847" s="19"/>
      <c r="M847" s="32"/>
      <c r="N847" t="s">
        <v>35</v>
      </c>
      <c r="O847" t="s">
        <v>36</v>
      </c>
    </row>
    <row r="848" spans="1:15" ht="11.25" customHeight="1" x14ac:dyDescent="0.2">
      <c r="A848" s="2" t="s">
        <v>867</v>
      </c>
      <c r="B848" s="2" t="s">
        <v>868</v>
      </c>
      <c r="C848" s="2" t="s">
        <v>31</v>
      </c>
      <c r="D848" s="2" t="s">
        <v>86</v>
      </c>
      <c r="F848" s="30" t="s">
        <v>872</v>
      </c>
      <c r="G848" s="24">
        <v>735.54</v>
      </c>
      <c r="H848" s="17">
        <v>981.18</v>
      </c>
      <c r="I848" s="23">
        <v>25</v>
      </c>
      <c r="J848" s="27">
        <v>0</v>
      </c>
      <c r="K848" s="19">
        <f t="shared" si="42"/>
        <v>0</v>
      </c>
      <c r="L848" s="19"/>
      <c r="M848" s="32"/>
      <c r="N848" t="s">
        <v>35</v>
      </c>
      <c r="O848" t="s">
        <v>36</v>
      </c>
    </row>
    <row r="849" spans="1:15" ht="11.25" customHeight="1" x14ac:dyDescent="0.2">
      <c r="A849" s="2" t="s">
        <v>867</v>
      </c>
      <c r="B849" s="2" t="s">
        <v>868</v>
      </c>
      <c r="C849" s="2" t="s">
        <v>31</v>
      </c>
      <c r="D849" s="2" t="s">
        <v>89</v>
      </c>
      <c r="F849" s="30" t="s">
        <v>873</v>
      </c>
      <c r="G849" s="24">
        <v>735.54</v>
      </c>
      <c r="H849" s="17">
        <v>981.18</v>
      </c>
      <c r="I849" s="23">
        <v>25</v>
      </c>
      <c r="J849" s="27">
        <v>0</v>
      </c>
      <c r="K849" s="19">
        <f t="shared" si="42"/>
        <v>0</v>
      </c>
      <c r="L849" s="19"/>
      <c r="M849" s="32"/>
      <c r="N849" t="s">
        <v>35</v>
      </c>
      <c r="O849" t="s">
        <v>36</v>
      </c>
    </row>
    <row r="850" spans="1:15" ht="11.25" customHeight="1" x14ac:dyDescent="0.2">
      <c r="A850" s="2" t="s">
        <v>867</v>
      </c>
      <c r="B850" s="2" t="s">
        <v>868</v>
      </c>
      <c r="C850" s="2" t="s">
        <v>31</v>
      </c>
      <c r="D850" s="2" t="s">
        <v>92</v>
      </c>
      <c r="F850" s="30" t="s">
        <v>874</v>
      </c>
      <c r="G850" s="24">
        <v>735.54</v>
      </c>
      <c r="H850" s="17">
        <v>981.18</v>
      </c>
      <c r="I850" s="23">
        <v>25</v>
      </c>
      <c r="J850" s="27">
        <v>0</v>
      </c>
      <c r="K850" s="19">
        <f t="shared" si="42"/>
        <v>0</v>
      </c>
      <c r="L850" s="19"/>
      <c r="M850" s="32"/>
      <c r="N850" t="s">
        <v>35</v>
      </c>
      <c r="O850" t="s">
        <v>36</v>
      </c>
    </row>
    <row r="851" spans="1:15" ht="11.25" customHeight="1" x14ac:dyDescent="0.2">
      <c r="A851" s="2" t="s">
        <v>867</v>
      </c>
      <c r="B851" s="2" t="s">
        <v>868</v>
      </c>
      <c r="C851" s="2" t="s">
        <v>31</v>
      </c>
      <c r="D851" s="2" t="s">
        <v>95</v>
      </c>
      <c r="F851" s="30" t="s">
        <v>875</v>
      </c>
      <c r="G851" s="24">
        <v>735.54</v>
      </c>
      <c r="H851" s="17">
        <v>981.18</v>
      </c>
      <c r="I851" s="23">
        <v>25</v>
      </c>
      <c r="J851" s="27">
        <v>0</v>
      </c>
      <c r="K851" s="19">
        <f t="shared" si="42"/>
        <v>0</v>
      </c>
      <c r="L851" s="19"/>
      <c r="M851" s="32"/>
      <c r="N851" t="s">
        <v>35</v>
      </c>
      <c r="O851" t="s">
        <v>36</v>
      </c>
    </row>
    <row r="852" spans="1:15" ht="10.5" customHeight="1" x14ac:dyDescent="0.2">
      <c r="A852" s="2">
        <v>1</v>
      </c>
      <c r="B852" s="2"/>
      <c r="C852" s="2"/>
      <c r="D852" s="2"/>
      <c r="E852" s="2"/>
      <c r="F852" s="2"/>
      <c r="G852" s="19"/>
      <c r="H852" s="19"/>
      <c r="I852" s="19"/>
      <c r="J852" s="19"/>
      <c r="K852" s="19"/>
      <c r="L852" s="19"/>
      <c r="M852" s="32"/>
      <c r="O852" t="s">
        <v>36</v>
      </c>
    </row>
    <row r="853" spans="1:15" ht="10.5" customHeight="1" x14ac:dyDescent="0.2">
      <c r="A853" s="2">
        <v>1</v>
      </c>
      <c r="B853" s="2"/>
      <c r="C853" s="2"/>
      <c r="D853" s="2"/>
      <c r="E853" s="2"/>
      <c r="F853" s="2"/>
      <c r="G853" s="19"/>
      <c r="H853" s="19"/>
      <c r="I853" s="19"/>
      <c r="J853" s="19"/>
      <c r="K853" s="19"/>
      <c r="L853" s="19"/>
      <c r="M853" s="32"/>
      <c r="O853" t="s">
        <v>36</v>
      </c>
    </row>
    <row r="854" spans="1:15" ht="10.5" customHeight="1" x14ac:dyDescent="0.2">
      <c r="A854" s="2">
        <v>1</v>
      </c>
      <c r="B854" s="2"/>
      <c r="C854" s="2"/>
      <c r="D854" s="2"/>
      <c r="E854" s="2"/>
      <c r="F854" s="2"/>
      <c r="G854" s="19"/>
      <c r="H854" s="19"/>
      <c r="I854" s="19"/>
      <c r="J854" s="19"/>
      <c r="K854" s="19"/>
      <c r="L854" s="19"/>
      <c r="M854" s="32"/>
      <c r="O854" t="s">
        <v>36</v>
      </c>
    </row>
    <row r="855" spans="1:15" ht="11.25" customHeight="1" x14ac:dyDescent="0.2">
      <c r="A855" s="2">
        <v>1</v>
      </c>
      <c r="B855" s="2"/>
      <c r="C855" s="2"/>
      <c r="D855" s="2"/>
      <c r="F855" s="13" t="s">
        <v>876</v>
      </c>
      <c r="G855" s="26">
        <f>G856</f>
        <v>812.82</v>
      </c>
      <c r="H855" s="26">
        <f>H856</f>
        <v>812.82</v>
      </c>
      <c r="I855" s="14">
        <f>I856</f>
        <v>0</v>
      </c>
      <c r="J855" s="14">
        <f>SUM(J856:J867)</f>
        <v>0</v>
      </c>
      <c r="K855" s="14">
        <f>SUM(K856:K867)</f>
        <v>0</v>
      </c>
      <c r="L855" s="14"/>
      <c r="M855" s="14"/>
      <c r="N855" t="s">
        <v>27</v>
      </c>
      <c r="O855" t="s">
        <v>76</v>
      </c>
    </row>
    <row r="856" spans="1:15" ht="11.25" customHeight="1" x14ac:dyDescent="0.2">
      <c r="A856" s="2" t="s">
        <v>877</v>
      </c>
      <c r="B856" s="2" t="s">
        <v>878</v>
      </c>
      <c r="C856" s="2" t="s">
        <v>31</v>
      </c>
      <c r="D856" s="2" t="s">
        <v>79</v>
      </c>
      <c r="F856" s="30" t="s">
        <v>879</v>
      </c>
      <c r="G856" s="16">
        <v>812.82</v>
      </c>
      <c r="H856" s="17">
        <v>812.82</v>
      </c>
      <c r="I856" s="18"/>
      <c r="J856" s="27">
        <v>0</v>
      </c>
      <c r="K856" s="19">
        <f t="shared" ref="K856:K867" si="43">G856*J856</f>
        <v>0</v>
      </c>
      <c r="L856" s="19"/>
      <c r="M856" s="32" t="s">
        <v>880</v>
      </c>
      <c r="N856" t="s">
        <v>35</v>
      </c>
      <c r="O856" t="s">
        <v>36</v>
      </c>
    </row>
    <row r="857" spans="1:15" ht="11.25" customHeight="1" x14ac:dyDescent="0.2">
      <c r="A857" s="2" t="s">
        <v>877</v>
      </c>
      <c r="B857" s="2" t="s">
        <v>878</v>
      </c>
      <c r="C857" s="2" t="s">
        <v>783</v>
      </c>
      <c r="D857" s="2" t="s">
        <v>79</v>
      </c>
      <c r="F857" s="30" t="s">
        <v>881</v>
      </c>
      <c r="G857" s="16">
        <v>812.82</v>
      </c>
      <c r="H857" s="17">
        <v>812.82</v>
      </c>
      <c r="I857" s="18"/>
      <c r="J857" s="27">
        <v>0</v>
      </c>
      <c r="K857" s="19">
        <f t="shared" si="43"/>
        <v>0</v>
      </c>
      <c r="L857" s="19"/>
      <c r="M857" s="32"/>
      <c r="N857" t="s">
        <v>35</v>
      </c>
      <c r="O857" t="s">
        <v>36</v>
      </c>
    </row>
    <row r="858" spans="1:15" ht="11.25" customHeight="1" x14ac:dyDescent="0.2">
      <c r="A858" s="2" t="s">
        <v>877</v>
      </c>
      <c r="B858" s="2" t="s">
        <v>878</v>
      </c>
      <c r="C858" s="2" t="s">
        <v>31</v>
      </c>
      <c r="D858" s="2" t="s">
        <v>83</v>
      </c>
      <c r="F858" s="30" t="s">
        <v>882</v>
      </c>
      <c r="G858" s="16">
        <v>812.82</v>
      </c>
      <c r="H858" s="17">
        <v>812.82</v>
      </c>
      <c r="I858" s="18"/>
      <c r="J858" s="27">
        <v>0</v>
      </c>
      <c r="K858" s="19">
        <f t="shared" si="43"/>
        <v>0</v>
      </c>
      <c r="L858" s="19"/>
      <c r="M858" s="32"/>
      <c r="N858" t="s">
        <v>35</v>
      </c>
      <c r="O858" t="s">
        <v>36</v>
      </c>
    </row>
    <row r="859" spans="1:15" ht="11.25" customHeight="1" x14ac:dyDescent="0.2">
      <c r="A859" s="2" t="s">
        <v>877</v>
      </c>
      <c r="B859" s="2" t="s">
        <v>878</v>
      </c>
      <c r="C859" s="2" t="s">
        <v>783</v>
      </c>
      <c r="D859" s="2" t="s">
        <v>83</v>
      </c>
      <c r="F859" s="30" t="s">
        <v>883</v>
      </c>
      <c r="G859" s="16">
        <v>812.82</v>
      </c>
      <c r="H859" s="17">
        <v>812.82</v>
      </c>
      <c r="I859" s="18"/>
      <c r="J859" s="27">
        <v>0</v>
      </c>
      <c r="K859" s="19">
        <f t="shared" si="43"/>
        <v>0</v>
      </c>
      <c r="L859" s="19"/>
      <c r="M859" s="32"/>
      <c r="N859" t="s">
        <v>35</v>
      </c>
      <c r="O859" t="s">
        <v>36</v>
      </c>
    </row>
    <row r="860" spans="1:15" ht="11.25" customHeight="1" x14ac:dyDescent="0.2">
      <c r="A860" s="2" t="s">
        <v>877</v>
      </c>
      <c r="B860" s="2" t="s">
        <v>878</v>
      </c>
      <c r="C860" s="2" t="s">
        <v>31</v>
      </c>
      <c r="D860" s="2" t="s">
        <v>86</v>
      </c>
      <c r="F860" s="30" t="s">
        <v>884</v>
      </c>
      <c r="G860" s="16">
        <v>812.82</v>
      </c>
      <c r="H860" s="17">
        <v>812.82</v>
      </c>
      <c r="I860" s="18"/>
      <c r="J860" s="27">
        <v>0</v>
      </c>
      <c r="K860" s="19">
        <f t="shared" si="43"/>
        <v>0</v>
      </c>
      <c r="L860" s="19"/>
      <c r="M860" s="32"/>
      <c r="N860" t="s">
        <v>35</v>
      </c>
      <c r="O860" t="s">
        <v>36</v>
      </c>
    </row>
    <row r="861" spans="1:15" ht="11.25" customHeight="1" x14ac:dyDescent="0.2">
      <c r="A861" s="2" t="s">
        <v>877</v>
      </c>
      <c r="B861" s="2" t="s">
        <v>878</v>
      </c>
      <c r="C861" s="2" t="s">
        <v>783</v>
      </c>
      <c r="D861" s="2" t="s">
        <v>86</v>
      </c>
      <c r="F861" s="30" t="s">
        <v>885</v>
      </c>
      <c r="G861" s="16">
        <v>812.82</v>
      </c>
      <c r="H861" s="17">
        <v>812.82</v>
      </c>
      <c r="I861" s="18"/>
      <c r="J861" s="27">
        <v>0</v>
      </c>
      <c r="K861" s="19">
        <f t="shared" si="43"/>
        <v>0</v>
      </c>
      <c r="L861" s="19"/>
      <c r="M861" s="32"/>
      <c r="N861" t="s">
        <v>35</v>
      </c>
      <c r="O861" t="s">
        <v>36</v>
      </c>
    </row>
    <row r="862" spans="1:15" ht="11.25" customHeight="1" x14ac:dyDescent="0.2">
      <c r="A862" s="2" t="s">
        <v>877</v>
      </c>
      <c r="B862" s="2" t="s">
        <v>878</v>
      </c>
      <c r="C862" s="2" t="s">
        <v>31</v>
      </c>
      <c r="D862" s="2" t="s">
        <v>89</v>
      </c>
      <c r="F862" s="30" t="s">
        <v>886</v>
      </c>
      <c r="G862" s="16">
        <v>812.82</v>
      </c>
      <c r="H862" s="17">
        <v>812.82</v>
      </c>
      <c r="I862" s="18"/>
      <c r="J862" s="27">
        <v>0</v>
      </c>
      <c r="K862" s="19">
        <f t="shared" si="43"/>
        <v>0</v>
      </c>
      <c r="L862" s="19"/>
      <c r="M862" s="32"/>
      <c r="N862" t="s">
        <v>35</v>
      </c>
      <c r="O862" t="s">
        <v>36</v>
      </c>
    </row>
    <row r="863" spans="1:15" ht="11.25" customHeight="1" x14ac:dyDescent="0.2">
      <c r="A863" s="2" t="s">
        <v>877</v>
      </c>
      <c r="B863" s="2" t="s">
        <v>878</v>
      </c>
      <c r="C863" s="2" t="s">
        <v>783</v>
      </c>
      <c r="D863" s="2" t="s">
        <v>89</v>
      </c>
      <c r="F863" s="30" t="s">
        <v>887</v>
      </c>
      <c r="G863" s="16">
        <v>812.82</v>
      </c>
      <c r="H863" s="17">
        <v>812.82</v>
      </c>
      <c r="I863" s="18"/>
      <c r="J863" s="27">
        <v>0</v>
      </c>
      <c r="K863" s="19">
        <f t="shared" si="43"/>
        <v>0</v>
      </c>
      <c r="L863" s="19"/>
      <c r="M863" s="32"/>
      <c r="N863" t="s">
        <v>35</v>
      </c>
      <c r="O863" t="s">
        <v>36</v>
      </c>
    </row>
    <row r="864" spans="1:15" ht="11.25" customHeight="1" x14ac:dyDescent="0.2">
      <c r="A864" s="2" t="s">
        <v>877</v>
      </c>
      <c r="B864" s="2" t="s">
        <v>878</v>
      </c>
      <c r="C864" s="2" t="s">
        <v>31</v>
      </c>
      <c r="D864" s="2" t="s">
        <v>92</v>
      </c>
      <c r="F864" s="30" t="s">
        <v>888</v>
      </c>
      <c r="G864" s="16">
        <v>812.82</v>
      </c>
      <c r="H864" s="17">
        <v>812.82</v>
      </c>
      <c r="I864" s="18"/>
      <c r="J864" s="27">
        <v>0</v>
      </c>
      <c r="K864" s="19">
        <f t="shared" si="43"/>
        <v>0</v>
      </c>
      <c r="L864" s="19"/>
      <c r="M864" s="32"/>
      <c r="N864" t="s">
        <v>35</v>
      </c>
      <c r="O864" t="s">
        <v>36</v>
      </c>
    </row>
    <row r="865" spans="1:15" ht="11.25" customHeight="1" x14ac:dyDescent="0.2">
      <c r="A865" s="2" t="s">
        <v>877</v>
      </c>
      <c r="B865" s="2" t="s">
        <v>878</v>
      </c>
      <c r="C865" s="2" t="s">
        <v>783</v>
      </c>
      <c r="D865" s="2" t="s">
        <v>92</v>
      </c>
      <c r="F865" s="30" t="s">
        <v>889</v>
      </c>
      <c r="G865" s="16">
        <v>812.82</v>
      </c>
      <c r="H865" s="17">
        <v>812.82</v>
      </c>
      <c r="I865" s="18"/>
      <c r="J865" s="27">
        <v>0</v>
      </c>
      <c r="K865" s="19">
        <f t="shared" si="43"/>
        <v>0</v>
      </c>
      <c r="L865" s="19"/>
      <c r="M865" s="32"/>
      <c r="N865" t="s">
        <v>35</v>
      </c>
      <c r="O865" t="s">
        <v>36</v>
      </c>
    </row>
    <row r="866" spans="1:15" ht="11.25" customHeight="1" x14ac:dyDescent="0.2">
      <c r="A866" s="2" t="s">
        <v>877</v>
      </c>
      <c r="B866" s="2" t="s">
        <v>878</v>
      </c>
      <c r="C866" s="2" t="s">
        <v>31</v>
      </c>
      <c r="D866" s="2" t="s">
        <v>95</v>
      </c>
      <c r="F866" s="30" t="s">
        <v>890</v>
      </c>
      <c r="G866" s="16">
        <v>812.82</v>
      </c>
      <c r="H866" s="17">
        <v>812.82</v>
      </c>
      <c r="I866" s="18"/>
      <c r="J866" s="27">
        <v>0</v>
      </c>
      <c r="K866" s="19">
        <f t="shared" si="43"/>
        <v>0</v>
      </c>
      <c r="L866" s="19"/>
      <c r="M866" s="32"/>
      <c r="N866" t="s">
        <v>35</v>
      </c>
      <c r="O866" t="s">
        <v>36</v>
      </c>
    </row>
    <row r="867" spans="1:15" ht="11.25" customHeight="1" x14ac:dyDescent="0.2">
      <c r="A867" s="2" t="s">
        <v>877</v>
      </c>
      <c r="B867" s="2" t="s">
        <v>878</v>
      </c>
      <c r="C867" s="2" t="s">
        <v>783</v>
      </c>
      <c r="D867" s="2" t="s">
        <v>95</v>
      </c>
      <c r="F867" s="30" t="s">
        <v>891</v>
      </c>
      <c r="G867" s="16">
        <v>812.82</v>
      </c>
      <c r="H867" s="17">
        <v>812.82</v>
      </c>
      <c r="I867" s="18"/>
      <c r="J867" s="27">
        <v>0</v>
      </c>
      <c r="K867" s="19">
        <f t="shared" si="43"/>
        <v>0</v>
      </c>
      <c r="L867" s="19"/>
      <c r="M867" s="32"/>
      <c r="N867" t="s">
        <v>35</v>
      </c>
      <c r="O867" t="s">
        <v>36</v>
      </c>
    </row>
    <row r="868" spans="1:15" ht="11.25" customHeight="1" x14ac:dyDescent="0.2">
      <c r="A868">
        <v>1</v>
      </c>
      <c r="F868" s="7" t="s">
        <v>892</v>
      </c>
      <c r="G868" s="8"/>
      <c r="H868" s="9"/>
      <c r="I868" s="9"/>
      <c r="J868" s="9"/>
      <c r="K868" s="9"/>
      <c r="L868" s="9"/>
      <c r="M868" s="9"/>
      <c r="N868" t="s">
        <v>13</v>
      </c>
    </row>
    <row r="869" spans="1:15" ht="14.25" customHeight="1" x14ac:dyDescent="0.25">
      <c r="A869" s="2">
        <v>1</v>
      </c>
      <c r="B869" s="2"/>
      <c r="C869" s="2"/>
      <c r="D869" s="2"/>
      <c r="F869" s="10" t="s">
        <v>14</v>
      </c>
      <c r="G869" s="11"/>
      <c r="H869" s="12"/>
      <c r="I869" s="12"/>
      <c r="J869" s="12">
        <f>SUMIF(N870:N870,"=4",J870:J870)</f>
        <v>0</v>
      </c>
      <c r="K869" s="12">
        <f>SUMIF(N870:N870,"=4",K870:K870)</f>
        <v>0</v>
      </c>
      <c r="L869" s="12"/>
      <c r="M869" s="12"/>
      <c r="N869" t="s">
        <v>15</v>
      </c>
      <c r="O869" t="s">
        <v>16</v>
      </c>
    </row>
    <row r="870" spans="1:15" ht="14.25" customHeight="1" x14ac:dyDescent="0.25">
      <c r="A870" s="2">
        <v>1</v>
      </c>
      <c r="B870" s="2"/>
      <c r="C870" s="2"/>
      <c r="D870" s="2"/>
      <c r="F870" s="10" t="s">
        <v>17</v>
      </c>
      <c r="G870" s="11"/>
      <c r="H870" s="12"/>
      <c r="I870" s="12"/>
      <c r="J870" s="12">
        <f>SUMIF(N871:N925,"=5",J871:J925)</f>
        <v>0</v>
      </c>
      <c r="K870" s="12">
        <f>SUMIF(N871:N925,"=5",K871:K925)</f>
        <v>0</v>
      </c>
      <c r="L870" s="12"/>
      <c r="M870" s="12"/>
      <c r="N870" t="s">
        <v>18</v>
      </c>
      <c r="O870" t="s">
        <v>893</v>
      </c>
    </row>
    <row r="871" spans="1:15" ht="14.25" customHeight="1" x14ac:dyDescent="0.25">
      <c r="A871" s="2">
        <v>1</v>
      </c>
      <c r="B871" s="2"/>
      <c r="C871" s="2"/>
      <c r="D871" s="2"/>
      <c r="F871" s="10" t="s">
        <v>20</v>
      </c>
      <c r="G871" s="11"/>
      <c r="H871" s="12"/>
      <c r="I871" s="12"/>
      <c r="J871" s="12">
        <f>SUMIF(N872:N872,"=6",J872:J872)</f>
        <v>0</v>
      </c>
      <c r="K871" s="12">
        <f>SUMIF(N872:N872,"=6",K872:K872)</f>
        <v>0</v>
      </c>
      <c r="L871" s="12"/>
      <c r="M871" s="12"/>
      <c r="N871" t="s">
        <v>21</v>
      </c>
      <c r="O871" t="s">
        <v>22</v>
      </c>
    </row>
    <row r="872" spans="1:15" ht="14.25" customHeight="1" x14ac:dyDescent="0.25">
      <c r="A872" s="2">
        <v>1</v>
      </c>
      <c r="B872" s="2"/>
      <c r="C872" s="2"/>
      <c r="D872" s="2"/>
      <c r="F872" s="10" t="s">
        <v>23</v>
      </c>
      <c r="G872" s="11"/>
      <c r="H872" s="12"/>
      <c r="I872" s="12"/>
      <c r="J872" s="12">
        <f>SUMIF(N873:N924,"=7",J873:J924)</f>
        <v>0</v>
      </c>
      <c r="K872" s="12">
        <f>SUMIF(N873:N924,"=7",K873:K924)</f>
        <v>0</v>
      </c>
      <c r="L872" s="12"/>
      <c r="M872" s="12"/>
      <c r="N872" t="s">
        <v>24</v>
      </c>
      <c r="O872" t="s">
        <v>894</v>
      </c>
    </row>
    <row r="873" spans="1:15" ht="22.5" customHeight="1" x14ac:dyDescent="0.2">
      <c r="A873" s="2">
        <v>1</v>
      </c>
      <c r="B873" s="2"/>
      <c r="C873" s="2"/>
      <c r="D873" s="2"/>
      <c r="F873" s="13" t="s">
        <v>895</v>
      </c>
      <c r="G873" s="28">
        <f>G874</f>
        <v>1000.5</v>
      </c>
      <c r="H873" s="28">
        <f>H874</f>
        <v>1000.5</v>
      </c>
      <c r="I873" s="14">
        <f>I874</f>
        <v>0</v>
      </c>
      <c r="J873" s="14">
        <f>SUM(J874:J882)</f>
        <v>0</v>
      </c>
      <c r="K873" s="14">
        <f>SUM(K874:K882)</f>
        <v>0</v>
      </c>
      <c r="L873" s="14"/>
      <c r="M873" s="14"/>
      <c r="N873" t="s">
        <v>27</v>
      </c>
      <c r="O873" t="s">
        <v>28</v>
      </c>
    </row>
    <row r="874" spans="1:15" ht="11.25" customHeight="1" x14ac:dyDescent="0.2">
      <c r="A874" s="2" t="s">
        <v>896</v>
      </c>
      <c r="B874" s="2" t="s">
        <v>897</v>
      </c>
      <c r="C874" s="2" t="s">
        <v>48</v>
      </c>
      <c r="D874" s="2" t="s">
        <v>32</v>
      </c>
      <c r="F874" s="30" t="s">
        <v>898</v>
      </c>
      <c r="G874" s="20">
        <v>1000.5</v>
      </c>
      <c r="H874" s="21">
        <v>1000.5</v>
      </c>
      <c r="I874" s="18"/>
      <c r="J874" s="27">
        <v>0</v>
      </c>
      <c r="K874" s="19">
        <f t="shared" ref="K874:K881" si="44">G874*J874</f>
        <v>0</v>
      </c>
      <c r="L874" s="19"/>
      <c r="M874" s="32" t="s">
        <v>899</v>
      </c>
      <c r="N874" t="s">
        <v>35</v>
      </c>
      <c r="O874" t="s">
        <v>36</v>
      </c>
    </row>
    <row r="875" spans="1:15" ht="11.25" customHeight="1" x14ac:dyDescent="0.2">
      <c r="A875" s="2" t="s">
        <v>896</v>
      </c>
      <c r="B875" s="2" t="s">
        <v>897</v>
      </c>
      <c r="C875" s="2" t="s">
        <v>202</v>
      </c>
      <c r="D875" s="2" t="s">
        <v>32</v>
      </c>
      <c r="F875" s="30" t="s">
        <v>900</v>
      </c>
      <c r="G875" s="20">
        <v>1000.5</v>
      </c>
      <c r="H875" s="21">
        <v>1000.5</v>
      </c>
      <c r="I875" s="18"/>
      <c r="J875" s="27">
        <v>0</v>
      </c>
      <c r="K875" s="19">
        <f t="shared" si="44"/>
        <v>0</v>
      </c>
      <c r="L875" s="19"/>
      <c r="M875" s="32"/>
      <c r="N875" t="s">
        <v>35</v>
      </c>
      <c r="O875" t="s">
        <v>36</v>
      </c>
    </row>
    <row r="876" spans="1:15" ht="11.25" customHeight="1" x14ac:dyDescent="0.2">
      <c r="A876" s="2" t="s">
        <v>896</v>
      </c>
      <c r="B876" s="2" t="s">
        <v>897</v>
      </c>
      <c r="C876" s="2" t="s">
        <v>48</v>
      </c>
      <c r="D876" s="2" t="s">
        <v>37</v>
      </c>
      <c r="F876" s="30" t="s">
        <v>901</v>
      </c>
      <c r="G876" s="20">
        <v>1000.5</v>
      </c>
      <c r="H876" s="21">
        <v>1000.5</v>
      </c>
      <c r="I876" s="18"/>
      <c r="J876" s="27">
        <v>0</v>
      </c>
      <c r="K876" s="19">
        <f t="shared" si="44"/>
        <v>0</v>
      </c>
      <c r="L876" s="19"/>
      <c r="M876" s="32"/>
      <c r="N876" t="s">
        <v>35</v>
      </c>
      <c r="O876" t="s">
        <v>36</v>
      </c>
    </row>
    <row r="877" spans="1:15" ht="11.25" customHeight="1" x14ac:dyDescent="0.2">
      <c r="A877" s="2" t="s">
        <v>896</v>
      </c>
      <c r="B877" s="2" t="s">
        <v>897</v>
      </c>
      <c r="C877" s="2" t="s">
        <v>202</v>
      </c>
      <c r="D877" s="2" t="s">
        <v>37</v>
      </c>
      <c r="F877" s="30" t="s">
        <v>902</v>
      </c>
      <c r="G877" s="20">
        <v>1000.5</v>
      </c>
      <c r="H877" s="21">
        <v>1000.5</v>
      </c>
      <c r="I877" s="18"/>
      <c r="J877" s="27">
        <v>0</v>
      </c>
      <c r="K877" s="19">
        <f t="shared" si="44"/>
        <v>0</v>
      </c>
      <c r="L877" s="19"/>
      <c r="M877" s="32"/>
      <c r="N877" t="s">
        <v>35</v>
      </c>
      <c r="O877" t="s">
        <v>36</v>
      </c>
    </row>
    <row r="878" spans="1:15" ht="11.25" customHeight="1" x14ac:dyDescent="0.2">
      <c r="A878" s="2" t="s">
        <v>896</v>
      </c>
      <c r="B878" s="2" t="s">
        <v>897</v>
      </c>
      <c r="C878" s="2" t="s">
        <v>48</v>
      </c>
      <c r="D878" s="2" t="s">
        <v>39</v>
      </c>
      <c r="F878" s="30" t="s">
        <v>903</v>
      </c>
      <c r="G878" s="20">
        <v>1000.5</v>
      </c>
      <c r="H878" s="21">
        <v>1000.5</v>
      </c>
      <c r="I878" s="18"/>
      <c r="J878" s="27">
        <v>0</v>
      </c>
      <c r="K878" s="19">
        <f t="shared" si="44"/>
        <v>0</v>
      </c>
      <c r="L878" s="19"/>
      <c r="M878" s="32"/>
      <c r="N878" t="s">
        <v>35</v>
      </c>
      <c r="O878" t="s">
        <v>36</v>
      </c>
    </row>
    <row r="879" spans="1:15" ht="11.25" customHeight="1" x14ac:dyDescent="0.2">
      <c r="A879" s="2" t="s">
        <v>896</v>
      </c>
      <c r="B879" s="2" t="s">
        <v>897</v>
      </c>
      <c r="C879" s="2" t="s">
        <v>48</v>
      </c>
      <c r="D879" s="2" t="s">
        <v>41</v>
      </c>
      <c r="F879" s="30" t="s">
        <v>904</v>
      </c>
      <c r="G879" s="20">
        <v>1000.5</v>
      </c>
      <c r="H879" s="21">
        <v>1000.5</v>
      </c>
      <c r="I879" s="18"/>
      <c r="J879" s="27">
        <v>0</v>
      </c>
      <c r="K879" s="19">
        <f t="shared" si="44"/>
        <v>0</v>
      </c>
      <c r="L879" s="19"/>
      <c r="M879" s="32"/>
      <c r="N879" t="s">
        <v>35</v>
      </c>
      <c r="O879" t="s">
        <v>36</v>
      </c>
    </row>
    <row r="880" spans="1:15" ht="11.25" customHeight="1" x14ac:dyDescent="0.2">
      <c r="A880" s="2" t="s">
        <v>896</v>
      </c>
      <c r="B880" s="2" t="s">
        <v>897</v>
      </c>
      <c r="C880" s="2" t="s">
        <v>202</v>
      </c>
      <c r="D880" s="2" t="s">
        <v>41</v>
      </c>
      <c r="F880" s="30" t="s">
        <v>905</v>
      </c>
      <c r="G880" s="20">
        <v>1000.5</v>
      </c>
      <c r="H880" s="21">
        <v>1000.5</v>
      </c>
      <c r="I880" s="18"/>
      <c r="J880" s="27">
        <v>0</v>
      </c>
      <c r="K880" s="19">
        <f t="shared" si="44"/>
        <v>0</v>
      </c>
      <c r="L880" s="19"/>
      <c r="M880" s="32"/>
      <c r="N880" t="s">
        <v>35</v>
      </c>
      <c r="O880" t="s">
        <v>36</v>
      </c>
    </row>
    <row r="881" spans="1:15" ht="11.25" customHeight="1" x14ac:dyDescent="0.2">
      <c r="A881" s="2" t="s">
        <v>896</v>
      </c>
      <c r="B881" s="2" t="s">
        <v>897</v>
      </c>
      <c r="C881" s="2" t="s">
        <v>48</v>
      </c>
      <c r="D881" s="2" t="s">
        <v>43</v>
      </c>
      <c r="F881" s="30" t="s">
        <v>906</v>
      </c>
      <c r="G881" s="20">
        <v>1000.5</v>
      </c>
      <c r="H881" s="21">
        <v>1000.5</v>
      </c>
      <c r="I881" s="18"/>
      <c r="J881" s="27">
        <v>0</v>
      </c>
      <c r="K881" s="19">
        <f t="shared" si="44"/>
        <v>0</v>
      </c>
      <c r="L881" s="19"/>
      <c r="M881" s="32"/>
      <c r="N881" t="s">
        <v>35</v>
      </c>
      <c r="O881" t="s">
        <v>36</v>
      </c>
    </row>
    <row r="882" spans="1:15" ht="10.5" customHeight="1" x14ac:dyDescent="0.2">
      <c r="A882" s="2">
        <v>1</v>
      </c>
      <c r="B882" s="2"/>
      <c r="C882" s="2"/>
      <c r="D882" s="2"/>
      <c r="E882" s="2"/>
      <c r="F882" s="2"/>
      <c r="G882" s="19"/>
      <c r="H882" s="19"/>
      <c r="I882" s="19"/>
      <c r="J882" s="19"/>
      <c r="K882" s="19"/>
      <c r="L882" s="19"/>
      <c r="M882" s="32"/>
      <c r="O882" t="s">
        <v>36</v>
      </c>
    </row>
    <row r="883" spans="1:15" ht="11.25" customHeight="1" x14ac:dyDescent="0.2">
      <c r="A883" s="2">
        <v>1</v>
      </c>
      <c r="B883" s="2"/>
      <c r="C883" s="2"/>
      <c r="D883" s="2"/>
      <c r="F883" s="13" t="s">
        <v>907</v>
      </c>
      <c r="G883" s="26">
        <f>G884</f>
        <v>967.38</v>
      </c>
      <c r="H883" s="26">
        <f>H884</f>
        <v>967.38</v>
      </c>
      <c r="I883" s="14">
        <f>I884</f>
        <v>0</v>
      </c>
      <c r="J883" s="14">
        <f>SUM(J884:J892)</f>
        <v>0</v>
      </c>
      <c r="K883" s="14">
        <f>SUM(K884:K892)</f>
        <v>0</v>
      </c>
      <c r="L883" s="14"/>
      <c r="M883" s="14"/>
      <c r="N883" t="s">
        <v>27</v>
      </c>
      <c r="O883" t="s">
        <v>28</v>
      </c>
    </row>
    <row r="884" spans="1:15" ht="11.25" customHeight="1" x14ac:dyDescent="0.2">
      <c r="A884" s="2" t="s">
        <v>908</v>
      </c>
      <c r="B884" s="2" t="s">
        <v>909</v>
      </c>
      <c r="C884" s="2" t="s">
        <v>48</v>
      </c>
      <c r="D884" s="2" t="s">
        <v>32</v>
      </c>
      <c r="F884" s="30" t="s">
        <v>910</v>
      </c>
      <c r="G884" s="16">
        <v>967.38</v>
      </c>
      <c r="H884" s="17">
        <v>967.38</v>
      </c>
      <c r="I884" s="18"/>
      <c r="J884" s="27">
        <v>0</v>
      </c>
      <c r="K884" s="19">
        <f>G884*J884</f>
        <v>0</v>
      </c>
      <c r="L884" s="19"/>
      <c r="M884" s="32" t="s">
        <v>911</v>
      </c>
      <c r="N884" t="s">
        <v>35</v>
      </c>
      <c r="O884" t="s">
        <v>36</v>
      </c>
    </row>
    <row r="885" spans="1:15" ht="11.25" customHeight="1" x14ac:dyDescent="0.2">
      <c r="A885" s="2" t="s">
        <v>908</v>
      </c>
      <c r="B885" s="2" t="s">
        <v>909</v>
      </c>
      <c r="C885" s="2" t="s">
        <v>48</v>
      </c>
      <c r="D885" s="2" t="s">
        <v>37</v>
      </c>
      <c r="F885" s="30" t="s">
        <v>912</v>
      </c>
      <c r="G885" s="16">
        <v>967.38</v>
      </c>
      <c r="H885" s="17">
        <v>967.38</v>
      </c>
      <c r="I885" s="18"/>
      <c r="J885" s="27">
        <v>0</v>
      </c>
      <c r="K885" s="19">
        <f>G885*J885</f>
        <v>0</v>
      </c>
      <c r="L885" s="19"/>
      <c r="M885" s="32"/>
      <c r="N885" t="s">
        <v>35</v>
      </c>
      <c r="O885" t="s">
        <v>36</v>
      </c>
    </row>
    <row r="886" spans="1:15" ht="11.25" customHeight="1" x14ac:dyDescent="0.2">
      <c r="A886" s="2" t="s">
        <v>908</v>
      </c>
      <c r="B886" s="2" t="s">
        <v>909</v>
      </c>
      <c r="C886" s="2" t="s">
        <v>48</v>
      </c>
      <c r="D886" s="2" t="s">
        <v>39</v>
      </c>
      <c r="F886" s="30" t="s">
        <v>913</v>
      </c>
      <c r="G886" s="16">
        <v>967.38</v>
      </c>
      <c r="H886" s="17">
        <v>967.38</v>
      </c>
      <c r="I886" s="18"/>
      <c r="J886" s="27">
        <v>0</v>
      </c>
      <c r="K886" s="19">
        <f>G886*J886</f>
        <v>0</v>
      </c>
      <c r="L886" s="19"/>
      <c r="M886" s="32"/>
      <c r="N886" t="s">
        <v>35</v>
      </c>
      <c r="O886" t="s">
        <v>36</v>
      </c>
    </row>
    <row r="887" spans="1:15" ht="11.25" customHeight="1" x14ac:dyDescent="0.2">
      <c r="A887" s="2" t="s">
        <v>908</v>
      </c>
      <c r="B887" s="2" t="s">
        <v>909</v>
      </c>
      <c r="C887" s="2" t="s">
        <v>48</v>
      </c>
      <c r="D887" s="2" t="s">
        <v>41</v>
      </c>
      <c r="F887" s="30" t="s">
        <v>914</v>
      </c>
      <c r="G887" s="16">
        <v>967.38</v>
      </c>
      <c r="H887" s="17">
        <v>967.38</v>
      </c>
      <c r="I887" s="18"/>
      <c r="J887" s="27">
        <v>0</v>
      </c>
      <c r="K887" s="19">
        <f>G887*J887</f>
        <v>0</v>
      </c>
      <c r="L887" s="19"/>
      <c r="M887" s="32"/>
      <c r="N887" t="s">
        <v>35</v>
      </c>
      <c r="O887" t="s">
        <v>36</v>
      </c>
    </row>
    <row r="888" spans="1:15" ht="11.25" customHeight="1" x14ac:dyDescent="0.2">
      <c r="A888" s="2" t="s">
        <v>908</v>
      </c>
      <c r="B888" s="2" t="s">
        <v>909</v>
      </c>
      <c r="C888" s="2" t="s">
        <v>48</v>
      </c>
      <c r="D888" s="2" t="s">
        <v>43</v>
      </c>
      <c r="F888" s="30" t="s">
        <v>915</v>
      </c>
      <c r="G888" s="16">
        <v>967.38</v>
      </c>
      <c r="H888" s="17">
        <v>967.38</v>
      </c>
      <c r="I888" s="18"/>
      <c r="J888" s="27">
        <v>0</v>
      </c>
      <c r="K888" s="19">
        <f>G888*J888</f>
        <v>0</v>
      </c>
      <c r="L888" s="19"/>
      <c r="M888" s="32"/>
      <c r="N888" t="s">
        <v>35</v>
      </c>
      <c r="O888" t="s">
        <v>36</v>
      </c>
    </row>
    <row r="889" spans="1:15" ht="10.5" customHeight="1" x14ac:dyDescent="0.2">
      <c r="A889" s="2">
        <v>1</v>
      </c>
      <c r="B889" s="2"/>
      <c r="C889" s="2"/>
      <c r="D889" s="2"/>
      <c r="E889" s="2"/>
      <c r="F889" s="2"/>
      <c r="G889" s="19"/>
      <c r="H889" s="19"/>
      <c r="I889" s="19"/>
      <c r="J889" s="19"/>
      <c r="K889" s="19"/>
      <c r="L889" s="19"/>
      <c r="M889" s="32"/>
      <c r="O889" t="s">
        <v>36</v>
      </c>
    </row>
    <row r="890" spans="1:15" ht="10.5" customHeight="1" x14ac:dyDescent="0.2">
      <c r="A890" s="2">
        <v>1</v>
      </c>
      <c r="B890" s="2"/>
      <c r="C890" s="2"/>
      <c r="D890" s="2"/>
      <c r="E890" s="2"/>
      <c r="F890" s="2"/>
      <c r="G890" s="19"/>
      <c r="H890" s="19"/>
      <c r="I890" s="19"/>
      <c r="J890" s="19"/>
      <c r="K890" s="19"/>
      <c r="L890" s="19"/>
      <c r="M890" s="32"/>
      <c r="O890" t="s">
        <v>36</v>
      </c>
    </row>
    <row r="891" spans="1:15" ht="10.5" customHeight="1" x14ac:dyDescent="0.2">
      <c r="A891" s="2">
        <v>1</v>
      </c>
      <c r="B891" s="2"/>
      <c r="C891" s="2"/>
      <c r="D891" s="2"/>
      <c r="E891" s="2"/>
      <c r="F891" s="2"/>
      <c r="G891" s="19"/>
      <c r="H891" s="19"/>
      <c r="I891" s="19"/>
      <c r="J891" s="19"/>
      <c r="K891" s="19"/>
      <c r="L891" s="19"/>
      <c r="M891" s="32"/>
      <c r="O891" t="s">
        <v>36</v>
      </c>
    </row>
    <row r="892" spans="1:15" ht="10.5" customHeight="1" x14ac:dyDescent="0.2">
      <c r="A892" s="2">
        <v>1</v>
      </c>
      <c r="B892" s="2"/>
      <c r="C892" s="2"/>
      <c r="D892" s="2"/>
      <c r="E892" s="2"/>
      <c r="F892" s="2"/>
      <c r="G892" s="19"/>
      <c r="H892" s="19"/>
      <c r="I892" s="19"/>
      <c r="J892" s="19"/>
      <c r="K892" s="19"/>
      <c r="L892" s="19"/>
      <c r="M892" s="32"/>
      <c r="O892" t="s">
        <v>36</v>
      </c>
    </row>
    <row r="893" spans="1:15" ht="11.25" customHeight="1" x14ac:dyDescent="0.2">
      <c r="A893" s="2">
        <v>1</v>
      </c>
      <c r="B893" s="2"/>
      <c r="C893" s="2"/>
      <c r="D893" s="2"/>
      <c r="F893" s="13" t="s">
        <v>916</v>
      </c>
      <c r="G893" s="26">
        <f>G894</f>
        <v>799.02</v>
      </c>
      <c r="H893" s="26">
        <f>H894</f>
        <v>799.02</v>
      </c>
      <c r="I893" s="14">
        <f>I894</f>
        <v>0</v>
      </c>
      <c r="J893" s="14">
        <f>SUM(J894:J902)</f>
        <v>0</v>
      </c>
      <c r="K893" s="14">
        <f>SUM(K894:K902)</f>
        <v>0</v>
      </c>
      <c r="L893" s="14"/>
      <c r="M893" s="14"/>
      <c r="N893" t="s">
        <v>27</v>
      </c>
      <c r="O893" t="s">
        <v>28</v>
      </c>
    </row>
    <row r="894" spans="1:15" ht="11.25" customHeight="1" x14ac:dyDescent="0.2">
      <c r="A894" s="2" t="s">
        <v>917</v>
      </c>
      <c r="B894" s="2" t="s">
        <v>918</v>
      </c>
      <c r="C894" s="2" t="s">
        <v>202</v>
      </c>
      <c r="D894" s="2" t="s">
        <v>32</v>
      </c>
      <c r="F894" s="30" t="s">
        <v>919</v>
      </c>
      <c r="G894" s="16">
        <v>799.02</v>
      </c>
      <c r="H894" s="17">
        <v>799.02</v>
      </c>
      <c r="I894" s="18"/>
      <c r="J894" s="27">
        <v>0</v>
      </c>
      <c r="K894" s="19">
        <f>G894*J894</f>
        <v>0</v>
      </c>
      <c r="L894" s="19"/>
      <c r="M894" s="32" t="s">
        <v>920</v>
      </c>
      <c r="N894" t="s">
        <v>35</v>
      </c>
      <c r="O894" t="s">
        <v>36</v>
      </c>
    </row>
    <row r="895" spans="1:15" ht="11.25" customHeight="1" x14ac:dyDescent="0.2">
      <c r="A895" s="2" t="s">
        <v>917</v>
      </c>
      <c r="B895" s="2" t="s">
        <v>918</v>
      </c>
      <c r="C895" s="2" t="s">
        <v>202</v>
      </c>
      <c r="D895" s="2" t="s">
        <v>37</v>
      </c>
      <c r="F895" s="30" t="s">
        <v>921</v>
      </c>
      <c r="G895" s="16">
        <v>799.02</v>
      </c>
      <c r="H895" s="17">
        <v>799.02</v>
      </c>
      <c r="I895" s="18"/>
      <c r="J895" s="27">
        <v>0</v>
      </c>
      <c r="K895" s="19">
        <f>G895*J895</f>
        <v>0</v>
      </c>
      <c r="L895" s="19"/>
      <c r="M895" s="32"/>
      <c r="N895" t="s">
        <v>35</v>
      </c>
      <c r="O895" t="s">
        <v>36</v>
      </c>
    </row>
    <row r="896" spans="1:15" ht="11.25" customHeight="1" x14ac:dyDescent="0.2">
      <c r="A896" s="2" t="s">
        <v>917</v>
      </c>
      <c r="B896" s="2" t="s">
        <v>918</v>
      </c>
      <c r="C896" s="2" t="s">
        <v>202</v>
      </c>
      <c r="D896" s="2" t="s">
        <v>39</v>
      </c>
      <c r="F896" s="30" t="s">
        <v>922</v>
      </c>
      <c r="G896" s="16">
        <v>799.02</v>
      </c>
      <c r="H896" s="17">
        <v>799.02</v>
      </c>
      <c r="I896" s="18"/>
      <c r="J896" s="27">
        <v>0</v>
      </c>
      <c r="K896" s="19">
        <f>G896*J896</f>
        <v>0</v>
      </c>
      <c r="L896" s="19"/>
      <c r="M896" s="32"/>
      <c r="N896" t="s">
        <v>35</v>
      </c>
      <c r="O896" t="s">
        <v>36</v>
      </c>
    </row>
    <row r="897" spans="1:15" ht="11.25" customHeight="1" x14ac:dyDescent="0.2">
      <c r="A897" s="2" t="s">
        <v>917</v>
      </c>
      <c r="B897" s="2" t="s">
        <v>918</v>
      </c>
      <c r="C897" s="2" t="s">
        <v>202</v>
      </c>
      <c r="D897" s="2" t="s">
        <v>41</v>
      </c>
      <c r="F897" s="30" t="s">
        <v>923</v>
      </c>
      <c r="G897" s="16">
        <v>799.02</v>
      </c>
      <c r="H897" s="17">
        <v>799.02</v>
      </c>
      <c r="I897" s="18"/>
      <c r="J897" s="27">
        <v>0</v>
      </c>
      <c r="K897" s="19">
        <f>G897*J897</f>
        <v>0</v>
      </c>
      <c r="L897" s="19"/>
      <c r="M897" s="32"/>
      <c r="N897" t="s">
        <v>35</v>
      </c>
      <c r="O897" t="s">
        <v>36</v>
      </c>
    </row>
    <row r="898" spans="1:15" ht="11.25" customHeight="1" x14ac:dyDescent="0.2">
      <c r="A898" s="2" t="s">
        <v>917</v>
      </c>
      <c r="B898" s="2" t="s">
        <v>918</v>
      </c>
      <c r="C898" s="2" t="s">
        <v>202</v>
      </c>
      <c r="D898" s="2" t="s">
        <v>43</v>
      </c>
      <c r="F898" s="30" t="s">
        <v>924</v>
      </c>
      <c r="G898" s="16">
        <v>799.02</v>
      </c>
      <c r="H898" s="17">
        <v>799.02</v>
      </c>
      <c r="I898" s="18"/>
      <c r="J898" s="27">
        <v>0</v>
      </c>
      <c r="K898" s="19">
        <f>G898*J898</f>
        <v>0</v>
      </c>
      <c r="L898" s="19"/>
      <c r="M898" s="32"/>
      <c r="N898" t="s">
        <v>35</v>
      </c>
      <c r="O898" t="s">
        <v>36</v>
      </c>
    </row>
    <row r="899" spans="1:15" ht="10.5" customHeight="1" x14ac:dyDescent="0.2">
      <c r="A899" s="2">
        <v>1</v>
      </c>
      <c r="B899" s="2"/>
      <c r="C899" s="2"/>
      <c r="D899" s="2"/>
      <c r="E899" s="2"/>
      <c r="F899" s="2"/>
      <c r="G899" s="19"/>
      <c r="H899" s="19"/>
      <c r="I899" s="19"/>
      <c r="J899" s="19"/>
      <c r="K899" s="19"/>
      <c r="L899" s="19"/>
      <c r="M899" s="32"/>
      <c r="O899" t="s">
        <v>36</v>
      </c>
    </row>
    <row r="900" spans="1:15" ht="10.5" customHeight="1" x14ac:dyDescent="0.2">
      <c r="A900" s="2">
        <v>1</v>
      </c>
      <c r="B900" s="2"/>
      <c r="C900" s="2"/>
      <c r="D900" s="2"/>
      <c r="E900" s="2"/>
      <c r="F900" s="2"/>
      <c r="G900" s="19"/>
      <c r="H900" s="19"/>
      <c r="I900" s="19"/>
      <c r="J900" s="19"/>
      <c r="K900" s="19"/>
      <c r="L900" s="19"/>
      <c r="M900" s="32"/>
      <c r="O900" t="s">
        <v>36</v>
      </c>
    </row>
    <row r="901" spans="1:15" ht="10.5" customHeight="1" x14ac:dyDescent="0.2">
      <c r="A901" s="2">
        <v>1</v>
      </c>
      <c r="B901" s="2"/>
      <c r="C901" s="2"/>
      <c r="D901" s="2"/>
      <c r="E901" s="2"/>
      <c r="F901" s="2"/>
      <c r="G901" s="19"/>
      <c r="H901" s="19"/>
      <c r="I901" s="19"/>
      <c r="J901" s="19"/>
      <c r="K901" s="19"/>
      <c r="L901" s="19"/>
      <c r="M901" s="32"/>
      <c r="O901" t="s">
        <v>36</v>
      </c>
    </row>
    <row r="902" spans="1:15" ht="10.5" customHeight="1" x14ac:dyDescent="0.2">
      <c r="A902" s="2">
        <v>1</v>
      </c>
      <c r="B902" s="2"/>
      <c r="C902" s="2"/>
      <c r="D902" s="2"/>
      <c r="E902" s="2"/>
      <c r="F902" s="2"/>
      <c r="G902" s="19"/>
      <c r="H902" s="19"/>
      <c r="I902" s="19"/>
      <c r="J902" s="19"/>
      <c r="K902" s="19"/>
      <c r="L902" s="19"/>
      <c r="M902" s="32"/>
      <c r="O902" t="s">
        <v>36</v>
      </c>
    </row>
    <row r="903" spans="1:15" ht="11.25" customHeight="1" x14ac:dyDescent="0.2">
      <c r="A903" s="2">
        <v>1</v>
      </c>
      <c r="B903" s="2"/>
      <c r="C903" s="2"/>
      <c r="D903" s="2"/>
      <c r="F903" s="13" t="s">
        <v>925</v>
      </c>
      <c r="G903" s="26">
        <f>G904</f>
        <v>757.62</v>
      </c>
      <c r="H903" s="26">
        <f>H904</f>
        <v>757.62</v>
      </c>
      <c r="I903" s="14">
        <f>I904</f>
        <v>0</v>
      </c>
      <c r="J903" s="14">
        <f>SUM(J904:J913)</f>
        <v>0</v>
      </c>
      <c r="K903" s="14">
        <f>SUM(K904:K913)</f>
        <v>0</v>
      </c>
      <c r="L903" s="14"/>
      <c r="M903" s="14"/>
      <c r="N903" t="s">
        <v>27</v>
      </c>
      <c r="O903" t="s">
        <v>132</v>
      </c>
    </row>
    <row r="904" spans="1:15" ht="11.25" customHeight="1" x14ac:dyDescent="0.2">
      <c r="A904" s="2" t="s">
        <v>926</v>
      </c>
      <c r="B904" s="2" t="s">
        <v>927</v>
      </c>
      <c r="C904" s="2" t="s">
        <v>48</v>
      </c>
      <c r="D904" s="2" t="s">
        <v>32</v>
      </c>
      <c r="F904" s="30" t="s">
        <v>928</v>
      </c>
      <c r="G904" s="16">
        <v>757.62</v>
      </c>
      <c r="H904" s="17">
        <v>757.62</v>
      </c>
      <c r="I904" s="18"/>
      <c r="J904" s="27">
        <v>0</v>
      </c>
      <c r="K904" s="19">
        <f t="shared" ref="K904:K913" si="45">G904*J904</f>
        <v>0</v>
      </c>
      <c r="L904" s="19"/>
      <c r="M904" s="32" t="s">
        <v>929</v>
      </c>
      <c r="N904" t="s">
        <v>35</v>
      </c>
      <c r="O904" t="s">
        <v>36</v>
      </c>
    </row>
    <row r="905" spans="1:15" ht="11.25" customHeight="1" x14ac:dyDescent="0.2">
      <c r="A905" s="2" t="s">
        <v>926</v>
      </c>
      <c r="B905" s="2" t="s">
        <v>927</v>
      </c>
      <c r="C905" s="2" t="s">
        <v>930</v>
      </c>
      <c r="D905" s="2" t="s">
        <v>32</v>
      </c>
      <c r="F905" s="30" t="s">
        <v>931</v>
      </c>
      <c r="G905" s="16">
        <v>757.62</v>
      </c>
      <c r="H905" s="17">
        <v>757.62</v>
      </c>
      <c r="I905" s="18"/>
      <c r="J905" s="27">
        <v>0</v>
      </c>
      <c r="K905" s="19">
        <f t="shared" si="45"/>
        <v>0</v>
      </c>
      <c r="L905" s="19"/>
      <c r="M905" s="32"/>
      <c r="N905" t="s">
        <v>35</v>
      </c>
      <c r="O905" t="s">
        <v>36</v>
      </c>
    </row>
    <row r="906" spans="1:15" ht="11.25" customHeight="1" x14ac:dyDescent="0.2">
      <c r="A906" s="2" t="s">
        <v>926</v>
      </c>
      <c r="B906" s="2" t="s">
        <v>927</v>
      </c>
      <c r="C906" s="2" t="s">
        <v>48</v>
      </c>
      <c r="D906" s="2" t="s">
        <v>37</v>
      </c>
      <c r="F906" s="30" t="s">
        <v>932</v>
      </c>
      <c r="G906" s="16">
        <v>757.62</v>
      </c>
      <c r="H906" s="17">
        <v>757.62</v>
      </c>
      <c r="I906" s="18"/>
      <c r="J906" s="27">
        <v>0</v>
      </c>
      <c r="K906" s="19">
        <f t="shared" si="45"/>
        <v>0</v>
      </c>
      <c r="L906" s="19"/>
      <c r="M906" s="32"/>
      <c r="N906" t="s">
        <v>35</v>
      </c>
      <c r="O906" t="s">
        <v>36</v>
      </c>
    </row>
    <row r="907" spans="1:15" ht="11.25" customHeight="1" x14ac:dyDescent="0.2">
      <c r="A907" s="2" t="s">
        <v>926</v>
      </c>
      <c r="B907" s="2" t="s">
        <v>927</v>
      </c>
      <c r="C907" s="2" t="s">
        <v>930</v>
      </c>
      <c r="D907" s="2" t="s">
        <v>37</v>
      </c>
      <c r="F907" s="30" t="s">
        <v>933</v>
      </c>
      <c r="G907" s="16">
        <v>757.62</v>
      </c>
      <c r="H907" s="17">
        <v>757.62</v>
      </c>
      <c r="I907" s="18"/>
      <c r="J907" s="27">
        <v>0</v>
      </c>
      <c r="K907" s="19">
        <f t="shared" si="45"/>
        <v>0</v>
      </c>
      <c r="L907" s="19"/>
      <c r="M907" s="32"/>
      <c r="N907" t="s">
        <v>35</v>
      </c>
      <c r="O907" t="s">
        <v>36</v>
      </c>
    </row>
    <row r="908" spans="1:15" ht="11.25" customHeight="1" x14ac:dyDescent="0.2">
      <c r="A908" s="2" t="s">
        <v>926</v>
      </c>
      <c r="B908" s="2" t="s">
        <v>927</v>
      </c>
      <c r="C908" s="2" t="s">
        <v>48</v>
      </c>
      <c r="D908" s="2" t="s">
        <v>39</v>
      </c>
      <c r="F908" s="30" t="s">
        <v>934</v>
      </c>
      <c r="G908" s="16">
        <v>757.62</v>
      </c>
      <c r="H908" s="17">
        <v>757.62</v>
      </c>
      <c r="I908" s="18"/>
      <c r="J908" s="27">
        <v>0</v>
      </c>
      <c r="K908" s="19">
        <f t="shared" si="45"/>
        <v>0</v>
      </c>
      <c r="L908" s="19"/>
      <c r="M908" s="32"/>
      <c r="N908" t="s">
        <v>35</v>
      </c>
      <c r="O908" t="s">
        <v>36</v>
      </c>
    </row>
    <row r="909" spans="1:15" ht="11.25" customHeight="1" x14ac:dyDescent="0.2">
      <c r="A909" s="2" t="s">
        <v>926</v>
      </c>
      <c r="B909" s="2" t="s">
        <v>927</v>
      </c>
      <c r="C909" s="2" t="s">
        <v>930</v>
      </c>
      <c r="D909" s="2" t="s">
        <v>39</v>
      </c>
      <c r="F909" s="30" t="s">
        <v>935</v>
      </c>
      <c r="G909" s="16">
        <v>757.62</v>
      </c>
      <c r="H909" s="17">
        <v>757.62</v>
      </c>
      <c r="I909" s="18"/>
      <c r="J909" s="27">
        <v>0</v>
      </c>
      <c r="K909" s="19">
        <f t="shared" si="45"/>
        <v>0</v>
      </c>
      <c r="L909" s="19"/>
      <c r="M909" s="32"/>
      <c r="N909" t="s">
        <v>35</v>
      </c>
      <c r="O909" t="s">
        <v>36</v>
      </c>
    </row>
    <row r="910" spans="1:15" ht="11.25" customHeight="1" x14ac:dyDescent="0.2">
      <c r="A910" s="2" t="s">
        <v>926</v>
      </c>
      <c r="B910" s="2" t="s">
        <v>927</v>
      </c>
      <c r="C910" s="2" t="s">
        <v>48</v>
      </c>
      <c r="D910" s="2" t="s">
        <v>41</v>
      </c>
      <c r="F910" s="30" t="s">
        <v>936</v>
      </c>
      <c r="G910" s="16">
        <v>757.62</v>
      </c>
      <c r="H910" s="17">
        <v>757.62</v>
      </c>
      <c r="I910" s="18"/>
      <c r="J910" s="27">
        <v>0</v>
      </c>
      <c r="K910" s="19">
        <f t="shared" si="45"/>
        <v>0</v>
      </c>
      <c r="L910" s="19"/>
      <c r="M910" s="32"/>
      <c r="N910" t="s">
        <v>35</v>
      </c>
      <c r="O910" t="s">
        <v>36</v>
      </c>
    </row>
    <row r="911" spans="1:15" ht="11.25" customHeight="1" x14ac:dyDescent="0.2">
      <c r="A911" s="2" t="s">
        <v>926</v>
      </c>
      <c r="B911" s="2" t="s">
        <v>927</v>
      </c>
      <c r="C911" s="2" t="s">
        <v>930</v>
      </c>
      <c r="D911" s="2" t="s">
        <v>41</v>
      </c>
      <c r="F911" s="30" t="s">
        <v>937</v>
      </c>
      <c r="G911" s="16">
        <v>757.62</v>
      </c>
      <c r="H911" s="17">
        <v>757.62</v>
      </c>
      <c r="I911" s="18"/>
      <c r="J911" s="27">
        <v>0</v>
      </c>
      <c r="K911" s="19">
        <f t="shared" si="45"/>
        <v>0</v>
      </c>
      <c r="L911" s="19"/>
      <c r="M911" s="32"/>
      <c r="N911" t="s">
        <v>35</v>
      </c>
      <c r="O911" t="s">
        <v>36</v>
      </c>
    </row>
    <row r="912" spans="1:15" ht="11.25" customHeight="1" x14ac:dyDescent="0.2">
      <c r="A912" s="2" t="s">
        <v>926</v>
      </c>
      <c r="B912" s="2" t="s">
        <v>927</v>
      </c>
      <c r="C912" s="2" t="s">
        <v>48</v>
      </c>
      <c r="D912" s="2" t="s">
        <v>43</v>
      </c>
      <c r="F912" s="30" t="s">
        <v>938</v>
      </c>
      <c r="G912" s="16">
        <v>757.62</v>
      </c>
      <c r="H912" s="17">
        <v>757.62</v>
      </c>
      <c r="I912" s="18"/>
      <c r="J912" s="27">
        <v>0</v>
      </c>
      <c r="K912" s="19">
        <f t="shared" si="45"/>
        <v>0</v>
      </c>
      <c r="L912" s="19"/>
      <c r="M912" s="32"/>
      <c r="N912" t="s">
        <v>35</v>
      </c>
      <c r="O912" t="s">
        <v>36</v>
      </c>
    </row>
    <row r="913" spans="1:15" ht="11.25" customHeight="1" x14ac:dyDescent="0.2">
      <c r="A913" s="2" t="s">
        <v>926</v>
      </c>
      <c r="B913" s="2" t="s">
        <v>927</v>
      </c>
      <c r="C913" s="2" t="s">
        <v>930</v>
      </c>
      <c r="D913" s="2" t="s">
        <v>43</v>
      </c>
      <c r="F913" s="30" t="s">
        <v>939</v>
      </c>
      <c r="G913" s="16">
        <v>757.62</v>
      </c>
      <c r="H913" s="17">
        <v>757.62</v>
      </c>
      <c r="I913" s="18"/>
      <c r="J913" s="27">
        <v>0</v>
      </c>
      <c r="K913" s="19">
        <f t="shared" si="45"/>
        <v>0</v>
      </c>
      <c r="L913" s="19"/>
      <c r="M913" s="32"/>
      <c r="N913" t="s">
        <v>35</v>
      </c>
      <c r="O913" t="s">
        <v>36</v>
      </c>
    </row>
    <row r="914" spans="1:15" ht="11.25" customHeight="1" x14ac:dyDescent="0.2">
      <c r="A914" s="2">
        <v>1</v>
      </c>
      <c r="B914" s="2"/>
      <c r="C914" s="2"/>
      <c r="D914" s="2"/>
      <c r="F914" s="13" t="s">
        <v>940</v>
      </c>
      <c r="G914" s="26">
        <f>G915</f>
        <v>575.46</v>
      </c>
      <c r="H914" s="26">
        <f>H915</f>
        <v>575.46</v>
      </c>
      <c r="I914" s="14">
        <f>I915</f>
        <v>0</v>
      </c>
      <c r="J914" s="14">
        <f>SUM(J915:J924)</f>
        <v>0</v>
      </c>
      <c r="K914" s="14">
        <f>SUM(K915:K924)</f>
        <v>0</v>
      </c>
      <c r="L914" s="14"/>
      <c r="M914" s="14"/>
      <c r="N914" t="s">
        <v>27</v>
      </c>
      <c r="O914" t="s">
        <v>132</v>
      </c>
    </row>
    <row r="915" spans="1:15" ht="11.25" customHeight="1" x14ac:dyDescent="0.2">
      <c r="A915" s="2" t="s">
        <v>941</v>
      </c>
      <c r="B915" s="2" t="s">
        <v>942</v>
      </c>
      <c r="C915" s="2" t="s">
        <v>48</v>
      </c>
      <c r="D915" s="2" t="s">
        <v>32</v>
      </c>
      <c r="F915" s="30" t="s">
        <v>943</v>
      </c>
      <c r="G915" s="16">
        <v>575.46</v>
      </c>
      <c r="H915" s="17">
        <v>575.46</v>
      </c>
      <c r="I915" s="18"/>
      <c r="J915" s="27">
        <v>0</v>
      </c>
      <c r="K915" s="19">
        <f t="shared" ref="K915:K924" si="46">G915*J915</f>
        <v>0</v>
      </c>
      <c r="L915" s="19"/>
      <c r="M915" s="32" t="s">
        <v>944</v>
      </c>
      <c r="N915" t="s">
        <v>35</v>
      </c>
      <c r="O915" t="s">
        <v>36</v>
      </c>
    </row>
    <row r="916" spans="1:15" ht="11.25" customHeight="1" x14ac:dyDescent="0.2">
      <c r="A916" s="2" t="s">
        <v>941</v>
      </c>
      <c r="B916" s="2" t="s">
        <v>942</v>
      </c>
      <c r="C916" s="2" t="s">
        <v>202</v>
      </c>
      <c r="D916" s="2" t="s">
        <v>32</v>
      </c>
      <c r="F916" s="30" t="s">
        <v>945</v>
      </c>
      <c r="G916" s="16">
        <v>575.46</v>
      </c>
      <c r="H916" s="17">
        <v>575.46</v>
      </c>
      <c r="I916" s="18"/>
      <c r="J916" s="27">
        <v>0</v>
      </c>
      <c r="K916" s="19">
        <f t="shared" si="46"/>
        <v>0</v>
      </c>
      <c r="L916" s="19"/>
      <c r="M916" s="32"/>
      <c r="N916" t="s">
        <v>35</v>
      </c>
      <c r="O916" t="s">
        <v>36</v>
      </c>
    </row>
    <row r="917" spans="1:15" ht="11.25" customHeight="1" x14ac:dyDescent="0.2">
      <c r="A917" s="2" t="s">
        <v>941</v>
      </c>
      <c r="B917" s="2" t="s">
        <v>942</v>
      </c>
      <c r="C917" s="2" t="s">
        <v>48</v>
      </c>
      <c r="D917" s="2" t="s">
        <v>37</v>
      </c>
      <c r="F917" s="30" t="s">
        <v>946</v>
      </c>
      <c r="G917" s="16">
        <v>575.46</v>
      </c>
      <c r="H917" s="17">
        <v>575.46</v>
      </c>
      <c r="I917" s="18"/>
      <c r="J917" s="27">
        <v>0</v>
      </c>
      <c r="K917" s="19">
        <f t="shared" si="46"/>
        <v>0</v>
      </c>
      <c r="L917" s="19"/>
      <c r="M917" s="32"/>
      <c r="N917" t="s">
        <v>35</v>
      </c>
      <c r="O917" t="s">
        <v>36</v>
      </c>
    </row>
    <row r="918" spans="1:15" ht="11.25" customHeight="1" x14ac:dyDescent="0.2">
      <c r="A918" s="2" t="s">
        <v>941</v>
      </c>
      <c r="B918" s="2" t="s">
        <v>942</v>
      </c>
      <c r="C918" s="2" t="s">
        <v>202</v>
      </c>
      <c r="D918" s="2" t="s">
        <v>37</v>
      </c>
      <c r="F918" s="30" t="s">
        <v>947</v>
      </c>
      <c r="G918" s="16">
        <v>575.46</v>
      </c>
      <c r="H918" s="17">
        <v>575.46</v>
      </c>
      <c r="I918" s="18"/>
      <c r="J918" s="27">
        <v>0</v>
      </c>
      <c r="K918" s="19">
        <f t="shared" si="46"/>
        <v>0</v>
      </c>
      <c r="L918" s="19"/>
      <c r="M918" s="32"/>
      <c r="N918" t="s">
        <v>35</v>
      </c>
      <c r="O918" t="s">
        <v>36</v>
      </c>
    </row>
    <row r="919" spans="1:15" ht="11.25" customHeight="1" x14ac:dyDescent="0.2">
      <c r="A919" s="2" t="s">
        <v>941</v>
      </c>
      <c r="B919" s="2" t="s">
        <v>942</v>
      </c>
      <c r="C919" s="2" t="s">
        <v>48</v>
      </c>
      <c r="D919" s="2" t="s">
        <v>39</v>
      </c>
      <c r="F919" s="30" t="s">
        <v>948</v>
      </c>
      <c r="G919" s="16">
        <v>575.46</v>
      </c>
      <c r="H919" s="17">
        <v>575.46</v>
      </c>
      <c r="I919" s="18"/>
      <c r="J919" s="27">
        <v>0</v>
      </c>
      <c r="K919" s="19">
        <f t="shared" si="46"/>
        <v>0</v>
      </c>
      <c r="L919" s="19"/>
      <c r="M919" s="32"/>
      <c r="N919" t="s">
        <v>35</v>
      </c>
      <c r="O919" t="s">
        <v>36</v>
      </c>
    </row>
    <row r="920" spans="1:15" ht="11.25" customHeight="1" x14ac:dyDescent="0.2">
      <c r="A920" s="2" t="s">
        <v>941</v>
      </c>
      <c r="B920" s="2" t="s">
        <v>942</v>
      </c>
      <c r="C920" s="2" t="s">
        <v>202</v>
      </c>
      <c r="D920" s="2" t="s">
        <v>39</v>
      </c>
      <c r="F920" s="30" t="s">
        <v>949</v>
      </c>
      <c r="G920" s="16">
        <v>575.46</v>
      </c>
      <c r="H920" s="17">
        <v>575.46</v>
      </c>
      <c r="I920" s="18"/>
      <c r="J920" s="27">
        <v>0</v>
      </c>
      <c r="K920" s="19">
        <f t="shared" si="46"/>
        <v>0</v>
      </c>
      <c r="L920" s="19"/>
      <c r="M920" s="32"/>
      <c r="N920" t="s">
        <v>35</v>
      </c>
      <c r="O920" t="s">
        <v>36</v>
      </c>
    </row>
    <row r="921" spans="1:15" ht="11.25" customHeight="1" x14ac:dyDescent="0.2">
      <c r="A921" s="2" t="s">
        <v>941</v>
      </c>
      <c r="B921" s="2" t="s">
        <v>942</v>
      </c>
      <c r="C921" s="2" t="s">
        <v>48</v>
      </c>
      <c r="D921" s="2" t="s">
        <v>41</v>
      </c>
      <c r="F921" s="30" t="s">
        <v>950</v>
      </c>
      <c r="G921" s="16">
        <v>575.46</v>
      </c>
      <c r="H921" s="17">
        <v>575.46</v>
      </c>
      <c r="I921" s="18"/>
      <c r="J921" s="27">
        <v>0</v>
      </c>
      <c r="K921" s="19">
        <f t="shared" si="46"/>
        <v>0</v>
      </c>
      <c r="L921" s="19"/>
      <c r="M921" s="32"/>
      <c r="N921" t="s">
        <v>35</v>
      </c>
      <c r="O921" t="s">
        <v>36</v>
      </c>
    </row>
    <row r="922" spans="1:15" ht="11.25" customHeight="1" x14ac:dyDescent="0.2">
      <c r="A922" s="2" t="s">
        <v>941</v>
      </c>
      <c r="B922" s="2" t="s">
        <v>942</v>
      </c>
      <c r="C922" s="2" t="s">
        <v>202</v>
      </c>
      <c r="D922" s="2" t="s">
        <v>41</v>
      </c>
      <c r="F922" s="30" t="s">
        <v>951</v>
      </c>
      <c r="G922" s="16">
        <v>575.46</v>
      </c>
      <c r="H922" s="17">
        <v>575.46</v>
      </c>
      <c r="I922" s="18"/>
      <c r="J922" s="27">
        <v>0</v>
      </c>
      <c r="K922" s="19">
        <f t="shared" si="46"/>
        <v>0</v>
      </c>
      <c r="L922" s="19"/>
      <c r="M922" s="32"/>
      <c r="N922" t="s">
        <v>35</v>
      </c>
      <c r="O922" t="s">
        <v>36</v>
      </c>
    </row>
    <row r="923" spans="1:15" ht="11.25" customHeight="1" x14ac:dyDescent="0.2">
      <c r="A923" s="2" t="s">
        <v>941</v>
      </c>
      <c r="B923" s="2" t="s">
        <v>942</v>
      </c>
      <c r="C923" s="2" t="s">
        <v>48</v>
      </c>
      <c r="D923" s="2" t="s">
        <v>43</v>
      </c>
      <c r="F923" s="30" t="s">
        <v>952</v>
      </c>
      <c r="G923" s="16">
        <v>575.46</v>
      </c>
      <c r="H923" s="17">
        <v>575.46</v>
      </c>
      <c r="I923" s="18"/>
      <c r="J923" s="27">
        <v>0</v>
      </c>
      <c r="K923" s="19">
        <f t="shared" si="46"/>
        <v>0</v>
      </c>
      <c r="L923" s="19"/>
      <c r="M923" s="32"/>
      <c r="N923" t="s">
        <v>35</v>
      </c>
      <c r="O923" t="s">
        <v>36</v>
      </c>
    </row>
    <row r="924" spans="1:15" ht="11.25" customHeight="1" x14ac:dyDescent="0.2">
      <c r="A924" s="2" t="s">
        <v>941</v>
      </c>
      <c r="B924" s="2" t="s">
        <v>942</v>
      </c>
      <c r="C924" s="2" t="s">
        <v>202</v>
      </c>
      <c r="D924" s="2" t="s">
        <v>43</v>
      </c>
      <c r="F924" s="30" t="s">
        <v>953</v>
      </c>
      <c r="G924" s="16">
        <v>575.46</v>
      </c>
      <c r="H924" s="17">
        <v>575.46</v>
      </c>
      <c r="I924" s="18"/>
      <c r="J924" s="27">
        <v>0</v>
      </c>
      <c r="K924" s="19">
        <f t="shared" si="46"/>
        <v>0</v>
      </c>
      <c r="L924" s="19"/>
      <c r="M924" s="32"/>
      <c r="N924" t="s">
        <v>35</v>
      </c>
      <c r="O924" t="s">
        <v>36</v>
      </c>
    </row>
    <row r="925" spans="1:15" ht="14.25" customHeight="1" x14ac:dyDescent="0.25">
      <c r="A925" s="2">
        <v>1</v>
      </c>
      <c r="B925" s="2"/>
      <c r="C925" s="2"/>
      <c r="D925" s="2"/>
      <c r="F925" s="10" t="s">
        <v>73</v>
      </c>
      <c r="G925" s="11"/>
      <c r="H925" s="12"/>
      <c r="I925" s="12"/>
      <c r="J925" s="12">
        <f>SUMIF(N926:N926,"=6",J926:J926)</f>
        <v>0</v>
      </c>
      <c r="K925" s="12">
        <f>SUMIF(N926:N926,"=6",K926:K926)</f>
        <v>0</v>
      </c>
      <c r="L925" s="12"/>
      <c r="M925" s="12"/>
      <c r="N925" t="s">
        <v>21</v>
      </c>
      <c r="O925" t="s">
        <v>22</v>
      </c>
    </row>
    <row r="926" spans="1:15" ht="14.25" customHeight="1" x14ac:dyDescent="0.25">
      <c r="A926" s="2">
        <v>1</v>
      </c>
      <c r="B926" s="2"/>
      <c r="C926" s="2"/>
      <c r="D926" s="2"/>
      <c r="F926" s="10" t="s">
        <v>23</v>
      </c>
      <c r="G926" s="11"/>
      <c r="H926" s="12"/>
      <c r="I926" s="12"/>
      <c r="J926" s="12">
        <f>SUMIF(N927:N983,"=7",J927:J983)</f>
        <v>0</v>
      </c>
      <c r="K926" s="12">
        <f>SUMIF(N927:N983,"=7",K927:K983)</f>
        <v>0</v>
      </c>
      <c r="L926" s="12"/>
      <c r="M926" s="12"/>
      <c r="N926" t="s">
        <v>24</v>
      </c>
      <c r="O926" t="s">
        <v>954</v>
      </c>
    </row>
    <row r="927" spans="1:15" ht="11.25" customHeight="1" x14ac:dyDescent="0.2">
      <c r="A927" s="2">
        <v>1</v>
      </c>
      <c r="B927" s="2"/>
      <c r="C927" s="2"/>
      <c r="D927" s="2"/>
      <c r="F927" s="13" t="s">
        <v>955</v>
      </c>
      <c r="G927" s="26">
        <f>G928</f>
        <v>1192.32</v>
      </c>
      <c r="H927" s="26">
        <f>H928</f>
        <v>1192.32</v>
      </c>
      <c r="I927" s="14">
        <f>I928</f>
        <v>0</v>
      </c>
      <c r="J927" s="14">
        <f>SUM(J928:J936)</f>
        <v>0</v>
      </c>
      <c r="K927" s="14">
        <f>SUM(K928:K936)</f>
        <v>0</v>
      </c>
      <c r="L927" s="14"/>
      <c r="M927" s="14"/>
      <c r="N927" t="s">
        <v>27</v>
      </c>
      <c r="O927" t="s">
        <v>28</v>
      </c>
    </row>
    <row r="928" spans="1:15" ht="11.25" customHeight="1" x14ac:dyDescent="0.2">
      <c r="A928" s="2" t="s">
        <v>956</v>
      </c>
      <c r="B928" s="2" t="s">
        <v>957</v>
      </c>
      <c r="C928" s="2" t="s">
        <v>48</v>
      </c>
      <c r="D928" s="2" t="s">
        <v>79</v>
      </c>
      <c r="F928" s="30" t="s">
        <v>958</v>
      </c>
      <c r="G928" s="16">
        <v>1192.32</v>
      </c>
      <c r="H928" s="17">
        <v>1192.32</v>
      </c>
      <c r="I928" s="18"/>
      <c r="J928" s="27">
        <v>0</v>
      </c>
      <c r="K928" s="19">
        <f t="shared" ref="K928:K933" si="47">G928*J928</f>
        <v>0</v>
      </c>
      <c r="L928" s="19"/>
      <c r="M928" s="32" t="s">
        <v>959</v>
      </c>
      <c r="N928" t="s">
        <v>35</v>
      </c>
      <c r="O928" t="s">
        <v>36</v>
      </c>
    </row>
    <row r="929" spans="1:15" ht="11.25" customHeight="1" x14ac:dyDescent="0.2">
      <c r="A929" s="2" t="s">
        <v>956</v>
      </c>
      <c r="B929" s="2" t="s">
        <v>957</v>
      </c>
      <c r="C929" s="2" t="s">
        <v>48</v>
      </c>
      <c r="D929" s="2" t="s">
        <v>83</v>
      </c>
      <c r="F929" s="30" t="s">
        <v>960</v>
      </c>
      <c r="G929" s="16">
        <v>1192.32</v>
      </c>
      <c r="H929" s="17">
        <v>1192.32</v>
      </c>
      <c r="I929" s="18"/>
      <c r="J929" s="27">
        <v>0</v>
      </c>
      <c r="K929" s="19">
        <f t="shared" si="47"/>
        <v>0</v>
      </c>
      <c r="L929" s="19"/>
      <c r="M929" s="32"/>
      <c r="N929" t="s">
        <v>35</v>
      </c>
      <c r="O929" t="s">
        <v>36</v>
      </c>
    </row>
    <row r="930" spans="1:15" ht="11.25" customHeight="1" x14ac:dyDescent="0.2">
      <c r="A930" s="2" t="s">
        <v>956</v>
      </c>
      <c r="B930" s="2" t="s">
        <v>957</v>
      </c>
      <c r="C930" s="2" t="s">
        <v>48</v>
      </c>
      <c r="D930" s="2" t="s">
        <v>86</v>
      </c>
      <c r="F930" s="30" t="s">
        <v>961</v>
      </c>
      <c r="G930" s="16">
        <v>1192.32</v>
      </c>
      <c r="H930" s="17">
        <v>1192.32</v>
      </c>
      <c r="I930" s="18"/>
      <c r="J930" s="27">
        <v>0</v>
      </c>
      <c r="K930" s="19">
        <f t="shared" si="47"/>
        <v>0</v>
      </c>
      <c r="L930" s="19"/>
      <c r="M930" s="32"/>
      <c r="N930" t="s">
        <v>35</v>
      </c>
      <c r="O930" t="s">
        <v>36</v>
      </c>
    </row>
    <row r="931" spans="1:15" ht="11.25" customHeight="1" x14ac:dyDescent="0.2">
      <c r="A931" s="2" t="s">
        <v>956</v>
      </c>
      <c r="B931" s="2" t="s">
        <v>957</v>
      </c>
      <c r="C931" s="2" t="s">
        <v>48</v>
      </c>
      <c r="D931" s="2" t="s">
        <v>89</v>
      </c>
      <c r="F931" s="30" t="s">
        <v>962</v>
      </c>
      <c r="G931" s="16">
        <v>1192.32</v>
      </c>
      <c r="H931" s="17">
        <v>1192.32</v>
      </c>
      <c r="I931" s="18"/>
      <c r="J931" s="27">
        <v>0</v>
      </c>
      <c r="K931" s="19">
        <f t="shared" si="47"/>
        <v>0</v>
      </c>
      <c r="L931" s="19"/>
      <c r="M931" s="32"/>
      <c r="N931" t="s">
        <v>35</v>
      </c>
      <c r="O931" t="s">
        <v>36</v>
      </c>
    </row>
    <row r="932" spans="1:15" ht="21" customHeight="1" x14ac:dyDescent="0.2">
      <c r="A932" s="2" t="s">
        <v>956</v>
      </c>
      <c r="B932" s="2" t="s">
        <v>957</v>
      </c>
      <c r="C932" s="2" t="s">
        <v>48</v>
      </c>
      <c r="D932" s="2" t="s">
        <v>92</v>
      </c>
      <c r="F932" s="30" t="s">
        <v>963</v>
      </c>
      <c r="G932" s="16">
        <v>1192.32</v>
      </c>
      <c r="H932" s="17">
        <v>1192.32</v>
      </c>
      <c r="I932" s="18"/>
      <c r="J932" s="27">
        <v>0</v>
      </c>
      <c r="K932" s="19">
        <f t="shared" si="47"/>
        <v>0</v>
      </c>
      <c r="L932" s="19"/>
      <c r="M932" s="32"/>
      <c r="N932" t="s">
        <v>35</v>
      </c>
      <c r="O932" t="s">
        <v>36</v>
      </c>
    </row>
    <row r="933" spans="1:15" ht="21" customHeight="1" x14ac:dyDescent="0.2">
      <c r="A933" s="2" t="s">
        <v>956</v>
      </c>
      <c r="B933" s="2" t="s">
        <v>957</v>
      </c>
      <c r="C933" s="2" t="s">
        <v>48</v>
      </c>
      <c r="D933" s="2" t="s">
        <v>95</v>
      </c>
      <c r="F933" s="30" t="s">
        <v>964</v>
      </c>
      <c r="G933" s="16">
        <v>1192.32</v>
      </c>
      <c r="H933" s="17">
        <v>1192.32</v>
      </c>
      <c r="I933" s="18"/>
      <c r="J933" s="27">
        <v>0</v>
      </c>
      <c r="K933" s="19">
        <f t="shared" si="47"/>
        <v>0</v>
      </c>
      <c r="L933" s="19"/>
      <c r="M933" s="32"/>
      <c r="N933" t="s">
        <v>35</v>
      </c>
      <c r="O933" t="s">
        <v>36</v>
      </c>
    </row>
    <row r="934" spans="1:15" ht="10.5" customHeight="1" x14ac:dyDescent="0.2">
      <c r="A934" s="2">
        <v>1</v>
      </c>
      <c r="B934" s="2"/>
      <c r="C934" s="2"/>
      <c r="D934" s="2"/>
      <c r="E934" s="2"/>
      <c r="F934" s="2"/>
      <c r="G934" s="19"/>
      <c r="H934" s="19"/>
      <c r="I934" s="19"/>
      <c r="J934" s="19"/>
      <c r="K934" s="19"/>
      <c r="L934" s="19"/>
      <c r="M934" s="32"/>
      <c r="O934" t="s">
        <v>36</v>
      </c>
    </row>
    <row r="935" spans="1:15" ht="10.5" customHeight="1" x14ac:dyDescent="0.2">
      <c r="A935" s="2">
        <v>1</v>
      </c>
      <c r="B935" s="2"/>
      <c r="C935" s="2"/>
      <c r="D935" s="2"/>
      <c r="E935" s="2"/>
      <c r="F935" s="2"/>
      <c r="G935" s="19"/>
      <c r="H935" s="19"/>
      <c r="I935" s="19"/>
      <c r="J935" s="19"/>
      <c r="K935" s="19"/>
      <c r="L935" s="19"/>
      <c r="M935" s="32"/>
      <c r="O935" t="s">
        <v>36</v>
      </c>
    </row>
    <row r="936" spans="1:15" ht="10.5" customHeight="1" x14ac:dyDescent="0.2">
      <c r="A936" s="2">
        <v>1</v>
      </c>
      <c r="B936" s="2"/>
      <c r="C936" s="2"/>
      <c r="D936" s="2"/>
      <c r="E936" s="2"/>
      <c r="F936" s="2"/>
      <c r="G936" s="19"/>
      <c r="H936" s="19"/>
      <c r="I936" s="19"/>
      <c r="J936" s="19"/>
      <c r="K936" s="19"/>
      <c r="L936" s="19"/>
      <c r="M936" s="32"/>
      <c r="O936" t="s">
        <v>36</v>
      </c>
    </row>
    <row r="937" spans="1:15" ht="11.25" customHeight="1" x14ac:dyDescent="0.2">
      <c r="A937" s="2">
        <v>1</v>
      </c>
      <c r="B937" s="2"/>
      <c r="C937" s="2"/>
      <c r="D937" s="2"/>
      <c r="F937" s="13" t="s">
        <v>965</v>
      </c>
      <c r="G937" s="26">
        <f>G938</f>
        <v>1092.96</v>
      </c>
      <c r="H937" s="26">
        <f>H938</f>
        <v>1092.96</v>
      </c>
      <c r="I937" s="14">
        <f>I938</f>
        <v>0</v>
      </c>
      <c r="J937" s="14">
        <f>SUM(J938:J946)</f>
        <v>0</v>
      </c>
      <c r="K937" s="14">
        <f>SUM(K938:K946)</f>
        <v>0</v>
      </c>
      <c r="L937" s="14"/>
      <c r="M937" s="14"/>
      <c r="N937" t="s">
        <v>27</v>
      </c>
      <c r="O937" t="s">
        <v>28</v>
      </c>
    </row>
    <row r="938" spans="1:15" ht="11.25" customHeight="1" x14ac:dyDescent="0.2">
      <c r="A938" s="2" t="s">
        <v>966</v>
      </c>
      <c r="B938" s="2" t="s">
        <v>967</v>
      </c>
      <c r="C938" s="2" t="s">
        <v>202</v>
      </c>
      <c r="D938" s="2" t="s">
        <v>79</v>
      </c>
      <c r="F938" s="30" t="s">
        <v>968</v>
      </c>
      <c r="G938" s="16">
        <v>1092.96</v>
      </c>
      <c r="H938" s="17">
        <v>1092.96</v>
      </c>
      <c r="I938" s="18"/>
      <c r="J938" s="27">
        <v>0</v>
      </c>
      <c r="K938" s="19">
        <f t="shared" ref="K938:K943" si="48">G938*J938</f>
        <v>0</v>
      </c>
      <c r="L938" s="19"/>
      <c r="M938" s="32" t="s">
        <v>969</v>
      </c>
      <c r="N938" t="s">
        <v>35</v>
      </c>
      <c r="O938" t="s">
        <v>36</v>
      </c>
    </row>
    <row r="939" spans="1:15" ht="11.25" customHeight="1" x14ac:dyDescent="0.2">
      <c r="A939" s="2" t="s">
        <v>966</v>
      </c>
      <c r="B939" s="2" t="s">
        <v>967</v>
      </c>
      <c r="C939" s="2" t="s">
        <v>202</v>
      </c>
      <c r="D939" s="2" t="s">
        <v>83</v>
      </c>
      <c r="F939" s="30" t="s">
        <v>970</v>
      </c>
      <c r="G939" s="16">
        <v>1092.96</v>
      </c>
      <c r="H939" s="17">
        <v>1092.96</v>
      </c>
      <c r="I939" s="18"/>
      <c r="J939" s="27">
        <v>0</v>
      </c>
      <c r="K939" s="19">
        <f t="shared" si="48"/>
        <v>0</v>
      </c>
      <c r="L939" s="19"/>
      <c r="M939" s="32"/>
      <c r="N939" t="s">
        <v>35</v>
      </c>
      <c r="O939" t="s">
        <v>36</v>
      </c>
    </row>
    <row r="940" spans="1:15" ht="11.25" customHeight="1" x14ac:dyDescent="0.2">
      <c r="A940" s="2" t="s">
        <v>966</v>
      </c>
      <c r="B940" s="2" t="s">
        <v>967</v>
      </c>
      <c r="C940" s="2" t="s">
        <v>202</v>
      </c>
      <c r="D940" s="2" t="s">
        <v>86</v>
      </c>
      <c r="F940" s="30" t="s">
        <v>971</v>
      </c>
      <c r="G940" s="16">
        <v>1092.96</v>
      </c>
      <c r="H940" s="17">
        <v>1092.96</v>
      </c>
      <c r="I940" s="18"/>
      <c r="J940" s="27">
        <v>0</v>
      </c>
      <c r="K940" s="19">
        <f t="shared" si="48"/>
        <v>0</v>
      </c>
      <c r="L940" s="19"/>
      <c r="M940" s="32"/>
      <c r="N940" t="s">
        <v>35</v>
      </c>
      <c r="O940" t="s">
        <v>36</v>
      </c>
    </row>
    <row r="941" spans="1:15" ht="11.25" customHeight="1" x14ac:dyDescent="0.2">
      <c r="A941" s="2" t="s">
        <v>966</v>
      </c>
      <c r="B941" s="2" t="s">
        <v>967</v>
      </c>
      <c r="C941" s="2" t="s">
        <v>202</v>
      </c>
      <c r="D941" s="2" t="s">
        <v>89</v>
      </c>
      <c r="F941" s="30" t="s">
        <v>972</v>
      </c>
      <c r="G941" s="16">
        <v>1092.96</v>
      </c>
      <c r="H941" s="17">
        <v>1092.96</v>
      </c>
      <c r="I941" s="18"/>
      <c r="J941" s="27">
        <v>0</v>
      </c>
      <c r="K941" s="19">
        <f t="shared" si="48"/>
        <v>0</v>
      </c>
      <c r="L941" s="19"/>
      <c r="M941" s="32"/>
      <c r="N941" t="s">
        <v>35</v>
      </c>
      <c r="O941" t="s">
        <v>36</v>
      </c>
    </row>
    <row r="942" spans="1:15" ht="11.25" customHeight="1" x14ac:dyDescent="0.2">
      <c r="A942" s="2" t="s">
        <v>966</v>
      </c>
      <c r="B942" s="2" t="s">
        <v>967</v>
      </c>
      <c r="C942" s="2" t="s">
        <v>202</v>
      </c>
      <c r="D942" s="2" t="s">
        <v>92</v>
      </c>
      <c r="F942" s="30" t="s">
        <v>973</v>
      </c>
      <c r="G942" s="16">
        <v>1092.96</v>
      </c>
      <c r="H942" s="17">
        <v>1092.96</v>
      </c>
      <c r="I942" s="18"/>
      <c r="J942" s="27">
        <v>0</v>
      </c>
      <c r="K942" s="19">
        <f t="shared" si="48"/>
        <v>0</v>
      </c>
      <c r="L942" s="19"/>
      <c r="M942" s="32"/>
      <c r="N942" t="s">
        <v>35</v>
      </c>
      <c r="O942" t="s">
        <v>36</v>
      </c>
    </row>
    <row r="943" spans="1:15" ht="11.25" customHeight="1" x14ac:dyDescent="0.2">
      <c r="A943" s="2" t="s">
        <v>966</v>
      </c>
      <c r="B943" s="2" t="s">
        <v>967</v>
      </c>
      <c r="C943" s="2" t="s">
        <v>202</v>
      </c>
      <c r="D943" s="2" t="s">
        <v>95</v>
      </c>
      <c r="F943" s="30" t="s">
        <v>974</v>
      </c>
      <c r="G943" s="16">
        <v>1092.96</v>
      </c>
      <c r="H943" s="17">
        <v>1092.96</v>
      </c>
      <c r="I943" s="18"/>
      <c r="J943" s="27">
        <v>0</v>
      </c>
      <c r="K943" s="19">
        <f t="shared" si="48"/>
        <v>0</v>
      </c>
      <c r="L943" s="19"/>
      <c r="M943" s="32"/>
      <c r="N943" t="s">
        <v>35</v>
      </c>
      <c r="O943" t="s">
        <v>36</v>
      </c>
    </row>
    <row r="944" spans="1:15" ht="10.5" customHeight="1" x14ac:dyDescent="0.2">
      <c r="A944" s="2">
        <v>1</v>
      </c>
      <c r="B944" s="2"/>
      <c r="C944" s="2"/>
      <c r="D944" s="2"/>
      <c r="E944" s="2"/>
      <c r="F944" s="2"/>
      <c r="G944" s="19"/>
      <c r="H944" s="19"/>
      <c r="I944" s="19"/>
      <c r="J944" s="19"/>
      <c r="K944" s="19"/>
      <c r="L944" s="19"/>
      <c r="M944" s="32"/>
      <c r="O944" t="s">
        <v>36</v>
      </c>
    </row>
    <row r="945" spans="1:15" ht="10.5" customHeight="1" x14ac:dyDescent="0.2">
      <c r="A945" s="2">
        <v>1</v>
      </c>
      <c r="B945" s="2"/>
      <c r="C945" s="2"/>
      <c r="D945" s="2"/>
      <c r="E945" s="2"/>
      <c r="F945" s="2"/>
      <c r="G945" s="19"/>
      <c r="H945" s="19"/>
      <c r="I945" s="19"/>
      <c r="J945" s="19"/>
      <c r="K945" s="19"/>
      <c r="L945" s="19"/>
      <c r="M945" s="32"/>
      <c r="O945" t="s">
        <v>36</v>
      </c>
    </row>
    <row r="946" spans="1:15" ht="10.5" customHeight="1" x14ac:dyDescent="0.2">
      <c r="A946" s="2">
        <v>1</v>
      </c>
      <c r="B946" s="2"/>
      <c r="C946" s="2"/>
      <c r="D946" s="2"/>
      <c r="E946" s="2"/>
      <c r="F946" s="2"/>
      <c r="G946" s="19"/>
      <c r="H946" s="19"/>
      <c r="I946" s="19"/>
      <c r="J946" s="19"/>
      <c r="K946" s="19"/>
      <c r="L946" s="19"/>
      <c r="M946" s="32"/>
      <c r="O946" t="s">
        <v>36</v>
      </c>
    </row>
    <row r="947" spans="1:15" ht="11.25" customHeight="1" x14ac:dyDescent="0.2">
      <c r="A947" s="2">
        <v>1</v>
      </c>
      <c r="B947" s="2"/>
      <c r="C947" s="2"/>
      <c r="D947" s="2"/>
      <c r="F947" s="13" t="s">
        <v>975</v>
      </c>
      <c r="G947" s="26">
        <f>G948</f>
        <v>939.78</v>
      </c>
      <c r="H947" s="26">
        <f>H948</f>
        <v>939.78</v>
      </c>
      <c r="I947" s="14">
        <f>I948</f>
        <v>0</v>
      </c>
      <c r="J947" s="14">
        <f>SUM(J948:J959)</f>
        <v>0</v>
      </c>
      <c r="K947" s="14">
        <f>SUM(K948:K959)</f>
        <v>0</v>
      </c>
      <c r="L947" s="14"/>
      <c r="M947" s="14"/>
      <c r="N947" t="s">
        <v>27</v>
      </c>
      <c r="O947" t="s">
        <v>76</v>
      </c>
    </row>
    <row r="948" spans="1:15" ht="11.25" customHeight="1" x14ac:dyDescent="0.2">
      <c r="A948" s="2" t="s">
        <v>976</v>
      </c>
      <c r="B948" s="2" t="s">
        <v>977</v>
      </c>
      <c r="C948" s="2" t="s">
        <v>978</v>
      </c>
      <c r="D948" s="2" t="s">
        <v>79</v>
      </c>
      <c r="F948" s="30" t="s">
        <v>979</v>
      </c>
      <c r="G948" s="16">
        <v>939.78</v>
      </c>
      <c r="H948" s="17">
        <v>939.78</v>
      </c>
      <c r="I948" s="18"/>
      <c r="J948" s="27">
        <v>0</v>
      </c>
      <c r="K948" s="19">
        <f t="shared" ref="K948:K959" si="49">G948*J948</f>
        <v>0</v>
      </c>
      <c r="L948" s="19"/>
      <c r="M948" s="32" t="s">
        <v>929</v>
      </c>
      <c r="N948" t="s">
        <v>35</v>
      </c>
      <c r="O948" t="s">
        <v>36</v>
      </c>
    </row>
    <row r="949" spans="1:15" ht="11.25" customHeight="1" x14ac:dyDescent="0.2">
      <c r="A949" s="2" t="s">
        <v>976</v>
      </c>
      <c r="B949" s="2" t="s">
        <v>977</v>
      </c>
      <c r="C949" s="2" t="s">
        <v>930</v>
      </c>
      <c r="D949" s="2" t="s">
        <v>79</v>
      </c>
      <c r="F949" s="30" t="s">
        <v>980</v>
      </c>
      <c r="G949" s="16">
        <v>939.78</v>
      </c>
      <c r="H949" s="17">
        <v>939.78</v>
      </c>
      <c r="I949" s="18"/>
      <c r="J949" s="27">
        <v>0</v>
      </c>
      <c r="K949" s="19">
        <f t="shared" si="49"/>
        <v>0</v>
      </c>
      <c r="L949" s="19"/>
      <c r="M949" s="32"/>
      <c r="N949" t="s">
        <v>35</v>
      </c>
      <c r="O949" t="s">
        <v>36</v>
      </c>
    </row>
    <row r="950" spans="1:15" ht="11.25" customHeight="1" x14ac:dyDescent="0.2">
      <c r="A950" s="2" t="s">
        <v>976</v>
      </c>
      <c r="B950" s="2" t="s">
        <v>977</v>
      </c>
      <c r="C950" s="2" t="s">
        <v>978</v>
      </c>
      <c r="D950" s="2" t="s">
        <v>83</v>
      </c>
      <c r="F950" s="30" t="s">
        <v>981</v>
      </c>
      <c r="G950" s="16">
        <v>939.78</v>
      </c>
      <c r="H950" s="17">
        <v>939.78</v>
      </c>
      <c r="I950" s="18"/>
      <c r="J950" s="27">
        <v>0</v>
      </c>
      <c r="K950" s="19">
        <f t="shared" si="49"/>
        <v>0</v>
      </c>
      <c r="L950" s="19"/>
      <c r="M950" s="32"/>
      <c r="N950" t="s">
        <v>35</v>
      </c>
      <c r="O950" t="s">
        <v>36</v>
      </c>
    </row>
    <row r="951" spans="1:15" ht="11.25" customHeight="1" x14ac:dyDescent="0.2">
      <c r="A951" s="2" t="s">
        <v>976</v>
      </c>
      <c r="B951" s="2" t="s">
        <v>977</v>
      </c>
      <c r="C951" s="2" t="s">
        <v>930</v>
      </c>
      <c r="D951" s="2" t="s">
        <v>83</v>
      </c>
      <c r="F951" s="30" t="s">
        <v>982</v>
      </c>
      <c r="G951" s="16">
        <v>939.78</v>
      </c>
      <c r="H951" s="17">
        <v>939.78</v>
      </c>
      <c r="I951" s="18"/>
      <c r="J951" s="27">
        <v>0</v>
      </c>
      <c r="K951" s="19">
        <f t="shared" si="49"/>
        <v>0</v>
      </c>
      <c r="L951" s="19"/>
      <c r="M951" s="32"/>
      <c r="N951" t="s">
        <v>35</v>
      </c>
      <c r="O951" t="s">
        <v>36</v>
      </c>
    </row>
    <row r="952" spans="1:15" ht="11.25" customHeight="1" x14ac:dyDescent="0.2">
      <c r="A952" s="2" t="s">
        <v>976</v>
      </c>
      <c r="B952" s="2" t="s">
        <v>977</v>
      </c>
      <c r="C952" s="2" t="s">
        <v>978</v>
      </c>
      <c r="D952" s="2" t="s">
        <v>86</v>
      </c>
      <c r="F952" s="30" t="s">
        <v>983</v>
      </c>
      <c r="G952" s="16">
        <v>939.78</v>
      </c>
      <c r="H952" s="17">
        <v>939.78</v>
      </c>
      <c r="I952" s="18"/>
      <c r="J952" s="27">
        <v>0</v>
      </c>
      <c r="K952" s="19">
        <f t="shared" si="49"/>
        <v>0</v>
      </c>
      <c r="L952" s="19"/>
      <c r="M952" s="32"/>
      <c r="N952" t="s">
        <v>35</v>
      </c>
      <c r="O952" t="s">
        <v>36</v>
      </c>
    </row>
    <row r="953" spans="1:15" ht="11.25" customHeight="1" x14ac:dyDescent="0.2">
      <c r="A953" s="2" t="s">
        <v>976</v>
      </c>
      <c r="B953" s="2" t="s">
        <v>977</v>
      </c>
      <c r="C953" s="2" t="s">
        <v>930</v>
      </c>
      <c r="D953" s="2" t="s">
        <v>86</v>
      </c>
      <c r="F953" s="30" t="s">
        <v>984</v>
      </c>
      <c r="G953" s="16">
        <v>939.78</v>
      </c>
      <c r="H953" s="17">
        <v>939.78</v>
      </c>
      <c r="I953" s="18"/>
      <c r="J953" s="27">
        <v>0</v>
      </c>
      <c r="K953" s="19">
        <f t="shared" si="49"/>
        <v>0</v>
      </c>
      <c r="L953" s="19"/>
      <c r="M953" s="32"/>
      <c r="N953" t="s">
        <v>35</v>
      </c>
      <c r="O953" t="s">
        <v>36</v>
      </c>
    </row>
    <row r="954" spans="1:15" ht="11.25" customHeight="1" x14ac:dyDescent="0.2">
      <c r="A954" s="2" t="s">
        <v>976</v>
      </c>
      <c r="B954" s="2" t="s">
        <v>977</v>
      </c>
      <c r="C954" s="2" t="s">
        <v>978</v>
      </c>
      <c r="D954" s="2" t="s">
        <v>89</v>
      </c>
      <c r="F954" s="30" t="s">
        <v>985</v>
      </c>
      <c r="G954" s="16">
        <v>939.78</v>
      </c>
      <c r="H954" s="17">
        <v>939.78</v>
      </c>
      <c r="I954" s="18"/>
      <c r="J954" s="27">
        <v>0</v>
      </c>
      <c r="K954" s="19">
        <f t="shared" si="49"/>
        <v>0</v>
      </c>
      <c r="L954" s="19"/>
      <c r="M954" s="32"/>
      <c r="N954" t="s">
        <v>35</v>
      </c>
      <c r="O954" t="s">
        <v>36</v>
      </c>
    </row>
    <row r="955" spans="1:15" ht="11.25" customHeight="1" x14ac:dyDescent="0.2">
      <c r="A955" s="2" t="s">
        <v>976</v>
      </c>
      <c r="B955" s="2" t="s">
        <v>977</v>
      </c>
      <c r="C955" s="2" t="s">
        <v>930</v>
      </c>
      <c r="D955" s="2" t="s">
        <v>89</v>
      </c>
      <c r="F955" s="30" t="s">
        <v>986</v>
      </c>
      <c r="G955" s="16">
        <v>939.78</v>
      </c>
      <c r="H955" s="17">
        <v>939.78</v>
      </c>
      <c r="I955" s="18"/>
      <c r="J955" s="27">
        <v>0</v>
      </c>
      <c r="K955" s="19">
        <f t="shared" si="49"/>
        <v>0</v>
      </c>
      <c r="L955" s="19"/>
      <c r="M955" s="32"/>
      <c r="N955" t="s">
        <v>35</v>
      </c>
      <c r="O955" t="s">
        <v>36</v>
      </c>
    </row>
    <row r="956" spans="1:15" ht="11.25" customHeight="1" x14ac:dyDescent="0.2">
      <c r="A956" s="2" t="s">
        <v>976</v>
      </c>
      <c r="B956" s="2" t="s">
        <v>977</v>
      </c>
      <c r="C956" s="2" t="s">
        <v>978</v>
      </c>
      <c r="D956" s="2" t="s">
        <v>92</v>
      </c>
      <c r="F956" s="30" t="s">
        <v>987</v>
      </c>
      <c r="G956" s="16">
        <v>939.78</v>
      </c>
      <c r="H956" s="17">
        <v>939.78</v>
      </c>
      <c r="I956" s="18"/>
      <c r="J956" s="27">
        <v>0</v>
      </c>
      <c r="K956" s="19">
        <f t="shared" si="49"/>
        <v>0</v>
      </c>
      <c r="L956" s="19"/>
      <c r="M956" s="32"/>
      <c r="N956" t="s">
        <v>35</v>
      </c>
      <c r="O956" t="s">
        <v>36</v>
      </c>
    </row>
    <row r="957" spans="1:15" ht="11.25" customHeight="1" x14ac:dyDescent="0.2">
      <c r="A957" s="2" t="s">
        <v>976</v>
      </c>
      <c r="B957" s="2" t="s">
        <v>977</v>
      </c>
      <c r="C957" s="2" t="s">
        <v>930</v>
      </c>
      <c r="D957" s="2" t="s">
        <v>92</v>
      </c>
      <c r="F957" s="30" t="s">
        <v>988</v>
      </c>
      <c r="G957" s="16">
        <v>939.78</v>
      </c>
      <c r="H957" s="17">
        <v>939.78</v>
      </c>
      <c r="I957" s="18"/>
      <c r="J957" s="27">
        <v>0</v>
      </c>
      <c r="K957" s="19">
        <f t="shared" si="49"/>
        <v>0</v>
      </c>
      <c r="L957" s="19"/>
      <c r="M957" s="32"/>
      <c r="N957" t="s">
        <v>35</v>
      </c>
      <c r="O957" t="s">
        <v>36</v>
      </c>
    </row>
    <row r="958" spans="1:15" ht="11.25" customHeight="1" x14ac:dyDescent="0.2">
      <c r="A958" s="2" t="s">
        <v>976</v>
      </c>
      <c r="B958" s="2" t="s">
        <v>977</v>
      </c>
      <c r="C958" s="2" t="s">
        <v>978</v>
      </c>
      <c r="D958" s="2" t="s">
        <v>95</v>
      </c>
      <c r="F958" s="30" t="s">
        <v>989</v>
      </c>
      <c r="G958" s="16">
        <v>939.78</v>
      </c>
      <c r="H958" s="17">
        <v>939.78</v>
      </c>
      <c r="I958" s="18"/>
      <c r="J958" s="27">
        <v>0</v>
      </c>
      <c r="K958" s="19">
        <f t="shared" si="49"/>
        <v>0</v>
      </c>
      <c r="L958" s="19"/>
      <c r="M958" s="32"/>
      <c r="N958" t="s">
        <v>35</v>
      </c>
      <c r="O958" t="s">
        <v>36</v>
      </c>
    </row>
    <row r="959" spans="1:15" ht="11.25" customHeight="1" x14ac:dyDescent="0.2">
      <c r="A959" s="2" t="s">
        <v>976</v>
      </c>
      <c r="B959" s="2" t="s">
        <v>977</v>
      </c>
      <c r="C959" s="2" t="s">
        <v>930</v>
      </c>
      <c r="D959" s="2" t="s">
        <v>95</v>
      </c>
      <c r="F959" s="30" t="s">
        <v>990</v>
      </c>
      <c r="G959" s="16">
        <v>939.78</v>
      </c>
      <c r="H959" s="17">
        <v>939.78</v>
      </c>
      <c r="I959" s="18"/>
      <c r="J959" s="27">
        <v>0</v>
      </c>
      <c r="K959" s="19">
        <f t="shared" si="49"/>
        <v>0</v>
      </c>
      <c r="L959" s="19"/>
      <c r="M959" s="32"/>
      <c r="N959" t="s">
        <v>35</v>
      </c>
      <c r="O959" t="s">
        <v>36</v>
      </c>
    </row>
    <row r="960" spans="1:15" ht="11.25" customHeight="1" x14ac:dyDescent="0.2">
      <c r="A960" s="2">
        <v>1</v>
      </c>
      <c r="B960" s="2"/>
      <c r="C960" s="2"/>
      <c r="D960" s="2"/>
      <c r="F960" s="13" t="s">
        <v>991</v>
      </c>
      <c r="G960" s="26">
        <f>G961</f>
        <v>658.26</v>
      </c>
      <c r="H960" s="26">
        <f>H961</f>
        <v>658.26</v>
      </c>
      <c r="I960" s="14">
        <f>I961</f>
        <v>0</v>
      </c>
      <c r="J960" s="14">
        <f>SUM(J961:J970)</f>
        <v>0</v>
      </c>
      <c r="K960" s="14">
        <f>SUM(K961:K970)</f>
        <v>0</v>
      </c>
      <c r="L960" s="14"/>
      <c r="M960" s="14"/>
      <c r="N960" t="s">
        <v>27</v>
      </c>
      <c r="O960" t="s">
        <v>132</v>
      </c>
    </row>
    <row r="961" spans="1:15" ht="11.25" customHeight="1" x14ac:dyDescent="0.2">
      <c r="A961" s="2" t="s">
        <v>992</v>
      </c>
      <c r="B961" s="2" t="s">
        <v>993</v>
      </c>
      <c r="C961" s="2" t="s">
        <v>48</v>
      </c>
      <c r="D961" s="2" t="s">
        <v>79</v>
      </c>
      <c r="F961" s="30" t="s">
        <v>994</v>
      </c>
      <c r="G961" s="16">
        <v>658.26</v>
      </c>
      <c r="H961" s="17">
        <v>658.26</v>
      </c>
      <c r="I961" s="18"/>
      <c r="J961" s="27">
        <v>0</v>
      </c>
      <c r="K961" s="19">
        <f t="shared" ref="K961:K970" si="50">G961*J961</f>
        <v>0</v>
      </c>
      <c r="L961" s="19"/>
      <c r="M961" s="32" t="s">
        <v>944</v>
      </c>
      <c r="N961" t="s">
        <v>35</v>
      </c>
      <c r="O961" t="s">
        <v>36</v>
      </c>
    </row>
    <row r="962" spans="1:15" ht="11.25" customHeight="1" x14ac:dyDescent="0.2">
      <c r="A962" s="2" t="s">
        <v>992</v>
      </c>
      <c r="B962" s="2" t="s">
        <v>993</v>
      </c>
      <c r="C962" s="2" t="s">
        <v>202</v>
      </c>
      <c r="D962" s="2" t="s">
        <v>79</v>
      </c>
      <c r="F962" s="30" t="s">
        <v>995</v>
      </c>
      <c r="G962" s="16">
        <v>658.26</v>
      </c>
      <c r="H962" s="17">
        <v>658.26</v>
      </c>
      <c r="I962" s="18"/>
      <c r="J962" s="27">
        <v>0</v>
      </c>
      <c r="K962" s="19">
        <f t="shared" si="50"/>
        <v>0</v>
      </c>
      <c r="L962" s="19"/>
      <c r="M962" s="32"/>
      <c r="N962" t="s">
        <v>35</v>
      </c>
      <c r="O962" t="s">
        <v>36</v>
      </c>
    </row>
    <row r="963" spans="1:15" ht="11.25" customHeight="1" x14ac:dyDescent="0.2">
      <c r="A963" s="2" t="s">
        <v>992</v>
      </c>
      <c r="B963" s="2" t="s">
        <v>993</v>
      </c>
      <c r="C963" s="2" t="s">
        <v>48</v>
      </c>
      <c r="D963" s="2" t="s">
        <v>83</v>
      </c>
      <c r="F963" s="30" t="s">
        <v>996</v>
      </c>
      <c r="G963" s="16">
        <v>658.26</v>
      </c>
      <c r="H963" s="17">
        <v>658.26</v>
      </c>
      <c r="I963" s="18"/>
      <c r="J963" s="27">
        <v>0</v>
      </c>
      <c r="K963" s="19">
        <f t="shared" si="50"/>
        <v>0</v>
      </c>
      <c r="L963" s="19"/>
      <c r="M963" s="32"/>
      <c r="N963" t="s">
        <v>35</v>
      </c>
      <c r="O963" t="s">
        <v>36</v>
      </c>
    </row>
    <row r="964" spans="1:15" ht="11.25" customHeight="1" x14ac:dyDescent="0.2">
      <c r="A964" s="2" t="s">
        <v>992</v>
      </c>
      <c r="B964" s="2" t="s">
        <v>993</v>
      </c>
      <c r="C964" s="2" t="s">
        <v>202</v>
      </c>
      <c r="D964" s="2" t="s">
        <v>83</v>
      </c>
      <c r="F964" s="30" t="s">
        <v>997</v>
      </c>
      <c r="G964" s="16">
        <v>658.26</v>
      </c>
      <c r="H964" s="17">
        <v>658.26</v>
      </c>
      <c r="I964" s="18"/>
      <c r="J964" s="27">
        <v>0</v>
      </c>
      <c r="K964" s="19">
        <f t="shared" si="50"/>
        <v>0</v>
      </c>
      <c r="L964" s="19"/>
      <c r="M964" s="32"/>
      <c r="N964" t="s">
        <v>35</v>
      </c>
      <c r="O964" t="s">
        <v>36</v>
      </c>
    </row>
    <row r="965" spans="1:15" ht="11.25" customHeight="1" x14ac:dyDescent="0.2">
      <c r="A965" s="2" t="s">
        <v>992</v>
      </c>
      <c r="B965" s="2" t="s">
        <v>993</v>
      </c>
      <c r="C965" s="2" t="s">
        <v>48</v>
      </c>
      <c r="D965" s="2" t="s">
        <v>86</v>
      </c>
      <c r="F965" s="30" t="s">
        <v>998</v>
      </c>
      <c r="G965" s="16">
        <v>658.26</v>
      </c>
      <c r="H965" s="17">
        <v>658.26</v>
      </c>
      <c r="I965" s="18"/>
      <c r="J965" s="27">
        <v>0</v>
      </c>
      <c r="K965" s="19">
        <f t="shared" si="50"/>
        <v>0</v>
      </c>
      <c r="L965" s="19"/>
      <c r="M965" s="32"/>
      <c r="N965" t="s">
        <v>35</v>
      </c>
      <c r="O965" t="s">
        <v>36</v>
      </c>
    </row>
    <row r="966" spans="1:15" ht="11.25" customHeight="1" x14ac:dyDescent="0.2">
      <c r="A966" s="2" t="s">
        <v>992</v>
      </c>
      <c r="B966" s="2" t="s">
        <v>993</v>
      </c>
      <c r="C966" s="2" t="s">
        <v>202</v>
      </c>
      <c r="D966" s="2" t="s">
        <v>86</v>
      </c>
      <c r="F966" s="30" t="s">
        <v>999</v>
      </c>
      <c r="G966" s="16">
        <v>658.26</v>
      </c>
      <c r="H966" s="17">
        <v>658.26</v>
      </c>
      <c r="I966" s="18"/>
      <c r="J966" s="27">
        <v>0</v>
      </c>
      <c r="K966" s="19">
        <f t="shared" si="50"/>
        <v>0</v>
      </c>
      <c r="L966" s="19"/>
      <c r="M966" s="32"/>
      <c r="N966" t="s">
        <v>35</v>
      </c>
      <c r="O966" t="s">
        <v>36</v>
      </c>
    </row>
    <row r="967" spans="1:15" ht="11.25" customHeight="1" x14ac:dyDescent="0.2">
      <c r="A967" s="2" t="s">
        <v>992</v>
      </c>
      <c r="B967" s="2" t="s">
        <v>993</v>
      </c>
      <c r="C967" s="2" t="s">
        <v>48</v>
      </c>
      <c r="D967" s="2" t="s">
        <v>89</v>
      </c>
      <c r="F967" s="30" t="s">
        <v>1000</v>
      </c>
      <c r="G967" s="16">
        <v>658.26</v>
      </c>
      <c r="H967" s="17">
        <v>658.26</v>
      </c>
      <c r="I967" s="18"/>
      <c r="J967" s="27">
        <v>0</v>
      </c>
      <c r="K967" s="19">
        <f t="shared" si="50"/>
        <v>0</v>
      </c>
      <c r="L967" s="19"/>
      <c r="M967" s="32"/>
      <c r="N967" t="s">
        <v>35</v>
      </c>
      <c r="O967" t="s">
        <v>36</v>
      </c>
    </row>
    <row r="968" spans="1:15" ht="11.25" customHeight="1" x14ac:dyDescent="0.2">
      <c r="A968" s="2" t="s">
        <v>992</v>
      </c>
      <c r="B968" s="2" t="s">
        <v>993</v>
      </c>
      <c r="C968" s="2" t="s">
        <v>202</v>
      </c>
      <c r="D968" s="2" t="s">
        <v>89</v>
      </c>
      <c r="F968" s="30" t="s">
        <v>1001</v>
      </c>
      <c r="G968" s="16">
        <v>658.26</v>
      </c>
      <c r="H968" s="17">
        <v>658.26</v>
      </c>
      <c r="I968" s="18"/>
      <c r="J968" s="27">
        <v>0</v>
      </c>
      <c r="K968" s="19">
        <f t="shared" si="50"/>
        <v>0</v>
      </c>
      <c r="L968" s="19"/>
      <c r="M968" s="32"/>
      <c r="N968" t="s">
        <v>35</v>
      </c>
      <c r="O968" t="s">
        <v>36</v>
      </c>
    </row>
    <row r="969" spans="1:15" ht="11.25" customHeight="1" x14ac:dyDescent="0.2">
      <c r="A969" s="2" t="s">
        <v>992</v>
      </c>
      <c r="B969" s="2" t="s">
        <v>993</v>
      </c>
      <c r="C969" s="2" t="s">
        <v>202</v>
      </c>
      <c r="D969" s="2" t="s">
        <v>92</v>
      </c>
      <c r="F969" s="30" t="s">
        <v>1002</v>
      </c>
      <c r="G969" s="16">
        <v>658.26</v>
      </c>
      <c r="H969" s="17">
        <v>658.26</v>
      </c>
      <c r="I969" s="18"/>
      <c r="J969" s="27">
        <v>0</v>
      </c>
      <c r="K969" s="19">
        <f t="shared" si="50"/>
        <v>0</v>
      </c>
      <c r="L969" s="19"/>
      <c r="M969" s="32"/>
      <c r="N969" t="s">
        <v>35</v>
      </c>
      <c r="O969" t="s">
        <v>36</v>
      </c>
    </row>
    <row r="970" spans="1:15" ht="11.25" customHeight="1" x14ac:dyDescent="0.2">
      <c r="A970" s="2" t="s">
        <v>992</v>
      </c>
      <c r="B970" s="2" t="s">
        <v>993</v>
      </c>
      <c r="C970" s="2" t="s">
        <v>202</v>
      </c>
      <c r="D970" s="2" t="s">
        <v>95</v>
      </c>
      <c r="F970" s="30" t="s">
        <v>1003</v>
      </c>
      <c r="G970" s="16">
        <v>658.26</v>
      </c>
      <c r="H970" s="17">
        <v>658.26</v>
      </c>
      <c r="I970" s="18"/>
      <c r="J970" s="27">
        <v>0</v>
      </c>
      <c r="K970" s="19">
        <f t="shared" si="50"/>
        <v>0</v>
      </c>
      <c r="L970" s="19"/>
      <c r="M970" s="32"/>
      <c r="N970" t="s">
        <v>35</v>
      </c>
      <c r="O970" t="s">
        <v>36</v>
      </c>
    </row>
    <row r="971" spans="1:15" ht="11.25" customHeight="1" x14ac:dyDescent="0.2">
      <c r="A971" s="2">
        <v>1</v>
      </c>
      <c r="B971" s="2"/>
      <c r="C971" s="2"/>
      <c r="D971" s="2"/>
      <c r="F971" s="13" t="s">
        <v>1004</v>
      </c>
      <c r="G971" s="28">
        <f>G972</f>
        <v>538.20000000000005</v>
      </c>
      <c r="H971" s="26">
        <f>H972</f>
        <v>673.44</v>
      </c>
      <c r="I971" s="29">
        <f>I972</f>
        <v>20</v>
      </c>
      <c r="J971" s="14">
        <f>SUM(J972:J983)</f>
        <v>0</v>
      </c>
      <c r="K971" s="14">
        <f>SUM(K972:K983)</f>
        <v>0</v>
      </c>
      <c r="L971" s="14"/>
      <c r="M971" s="14"/>
      <c r="N971" t="s">
        <v>27</v>
      </c>
      <c r="O971" t="s">
        <v>76</v>
      </c>
    </row>
    <row r="972" spans="1:15" ht="11.25" customHeight="1" x14ac:dyDescent="0.2">
      <c r="A972" s="2" t="s">
        <v>1005</v>
      </c>
      <c r="B972" s="2" t="s">
        <v>1006</v>
      </c>
      <c r="C972" s="2" t="s">
        <v>569</v>
      </c>
      <c r="D972" s="2" t="s">
        <v>79</v>
      </c>
      <c r="F972" s="30" t="s">
        <v>1007</v>
      </c>
      <c r="G972" s="25">
        <v>538.20000000000005</v>
      </c>
      <c r="H972" s="17">
        <v>673.44</v>
      </c>
      <c r="I972" s="23">
        <v>20</v>
      </c>
      <c r="J972" s="27">
        <v>0</v>
      </c>
      <c r="K972" s="19">
        <f t="shared" ref="K972:K983" si="51">G972*J972</f>
        <v>0</v>
      </c>
      <c r="L972" s="19"/>
      <c r="M972" s="32" t="s">
        <v>1008</v>
      </c>
      <c r="N972" t="s">
        <v>35</v>
      </c>
      <c r="O972" t="s">
        <v>36</v>
      </c>
    </row>
    <row r="973" spans="1:15" ht="11.25" customHeight="1" x14ac:dyDescent="0.2">
      <c r="A973" s="2" t="s">
        <v>1005</v>
      </c>
      <c r="B973" s="2" t="s">
        <v>1006</v>
      </c>
      <c r="C973" s="2" t="s">
        <v>202</v>
      </c>
      <c r="D973" s="2" t="s">
        <v>79</v>
      </c>
      <c r="F973" s="30" t="s">
        <v>1009</v>
      </c>
      <c r="G973" s="25">
        <v>538.20000000000005</v>
      </c>
      <c r="H973" s="17">
        <v>673.44</v>
      </c>
      <c r="I973" s="23">
        <v>20</v>
      </c>
      <c r="J973" s="27">
        <v>0</v>
      </c>
      <c r="K973" s="19">
        <f t="shared" si="51"/>
        <v>0</v>
      </c>
      <c r="L973" s="19"/>
      <c r="M973" s="32"/>
      <c r="N973" t="s">
        <v>35</v>
      </c>
      <c r="O973" t="s">
        <v>36</v>
      </c>
    </row>
    <row r="974" spans="1:15" ht="11.25" customHeight="1" x14ac:dyDescent="0.2">
      <c r="A974" s="2" t="s">
        <v>1005</v>
      </c>
      <c r="B974" s="2" t="s">
        <v>1006</v>
      </c>
      <c r="C974" s="2" t="s">
        <v>569</v>
      </c>
      <c r="D974" s="2" t="s">
        <v>83</v>
      </c>
      <c r="F974" s="30" t="s">
        <v>1010</v>
      </c>
      <c r="G974" s="25">
        <v>538.20000000000005</v>
      </c>
      <c r="H974" s="17">
        <v>673.44</v>
      </c>
      <c r="I974" s="23">
        <v>20</v>
      </c>
      <c r="J974" s="27">
        <v>0</v>
      </c>
      <c r="K974" s="19">
        <f t="shared" si="51"/>
        <v>0</v>
      </c>
      <c r="L974" s="19"/>
      <c r="M974" s="32"/>
      <c r="N974" t="s">
        <v>35</v>
      </c>
      <c r="O974" t="s">
        <v>36</v>
      </c>
    </row>
    <row r="975" spans="1:15" ht="11.25" customHeight="1" x14ac:dyDescent="0.2">
      <c r="A975" s="2" t="s">
        <v>1005</v>
      </c>
      <c r="B975" s="2" t="s">
        <v>1006</v>
      </c>
      <c r="C975" s="2" t="s">
        <v>202</v>
      </c>
      <c r="D975" s="2" t="s">
        <v>83</v>
      </c>
      <c r="F975" s="30" t="s">
        <v>1011</v>
      </c>
      <c r="G975" s="25">
        <v>538.20000000000005</v>
      </c>
      <c r="H975" s="17">
        <v>673.44</v>
      </c>
      <c r="I975" s="23">
        <v>20</v>
      </c>
      <c r="J975" s="27">
        <v>0</v>
      </c>
      <c r="K975" s="19">
        <f t="shared" si="51"/>
        <v>0</v>
      </c>
      <c r="L975" s="19"/>
      <c r="M975" s="32"/>
      <c r="N975" t="s">
        <v>35</v>
      </c>
      <c r="O975" t="s">
        <v>36</v>
      </c>
    </row>
    <row r="976" spans="1:15" ht="11.25" customHeight="1" x14ac:dyDescent="0.2">
      <c r="A976" s="2" t="s">
        <v>1005</v>
      </c>
      <c r="B976" s="2" t="s">
        <v>1006</v>
      </c>
      <c r="C976" s="2" t="s">
        <v>569</v>
      </c>
      <c r="D976" s="2" t="s">
        <v>86</v>
      </c>
      <c r="F976" s="30" t="s">
        <v>1012</v>
      </c>
      <c r="G976" s="25">
        <v>538.20000000000005</v>
      </c>
      <c r="H976" s="17">
        <v>673.44</v>
      </c>
      <c r="I976" s="23">
        <v>20</v>
      </c>
      <c r="J976" s="27">
        <v>0</v>
      </c>
      <c r="K976" s="19">
        <f t="shared" si="51"/>
        <v>0</v>
      </c>
      <c r="L976" s="19"/>
      <c r="M976" s="32"/>
      <c r="N976" t="s">
        <v>35</v>
      </c>
      <c r="O976" t="s">
        <v>36</v>
      </c>
    </row>
    <row r="977" spans="1:15" ht="11.25" customHeight="1" x14ac:dyDescent="0.2">
      <c r="A977" s="2" t="s">
        <v>1005</v>
      </c>
      <c r="B977" s="2" t="s">
        <v>1006</v>
      </c>
      <c r="C977" s="2" t="s">
        <v>202</v>
      </c>
      <c r="D977" s="2" t="s">
        <v>86</v>
      </c>
      <c r="F977" s="30" t="s">
        <v>1013</v>
      </c>
      <c r="G977" s="25">
        <v>538.20000000000005</v>
      </c>
      <c r="H977" s="17">
        <v>673.44</v>
      </c>
      <c r="I977" s="23">
        <v>20</v>
      </c>
      <c r="J977" s="27">
        <v>0</v>
      </c>
      <c r="K977" s="19">
        <f t="shared" si="51"/>
        <v>0</v>
      </c>
      <c r="L977" s="19"/>
      <c r="M977" s="32"/>
      <c r="N977" t="s">
        <v>35</v>
      </c>
      <c r="O977" t="s">
        <v>36</v>
      </c>
    </row>
    <row r="978" spans="1:15" ht="11.25" customHeight="1" x14ac:dyDescent="0.2">
      <c r="A978" s="2" t="s">
        <v>1005</v>
      </c>
      <c r="B978" s="2" t="s">
        <v>1006</v>
      </c>
      <c r="C978" s="2" t="s">
        <v>569</v>
      </c>
      <c r="D978" s="2" t="s">
        <v>89</v>
      </c>
      <c r="F978" s="30" t="s">
        <v>1014</v>
      </c>
      <c r="G978" s="25">
        <v>538.20000000000005</v>
      </c>
      <c r="H978" s="17">
        <v>673.44</v>
      </c>
      <c r="I978" s="23">
        <v>20</v>
      </c>
      <c r="J978" s="27">
        <v>0</v>
      </c>
      <c r="K978" s="19">
        <f t="shared" si="51"/>
        <v>0</v>
      </c>
      <c r="L978" s="19"/>
      <c r="M978" s="32"/>
      <c r="N978" t="s">
        <v>35</v>
      </c>
      <c r="O978" t="s">
        <v>36</v>
      </c>
    </row>
    <row r="979" spans="1:15" ht="11.25" customHeight="1" x14ac:dyDescent="0.2">
      <c r="A979" s="2" t="s">
        <v>1005</v>
      </c>
      <c r="B979" s="2" t="s">
        <v>1006</v>
      </c>
      <c r="C979" s="2" t="s">
        <v>202</v>
      </c>
      <c r="D979" s="2" t="s">
        <v>89</v>
      </c>
      <c r="F979" s="30" t="s">
        <v>1015</v>
      </c>
      <c r="G979" s="25">
        <v>538.20000000000005</v>
      </c>
      <c r="H979" s="17">
        <v>673.44</v>
      </c>
      <c r="I979" s="23">
        <v>20</v>
      </c>
      <c r="J979" s="27">
        <v>0</v>
      </c>
      <c r="K979" s="19">
        <f t="shared" si="51"/>
        <v>0</v>
      </c>
      <c r="L979" s="19"/>
      <c r="M979" s="32"/>
      <c r="N979" t="s">
        <v>35</v>
      </c>
      <c r="O979" t="s">
        <v>36</v>
      </c>
    </row>
    <row r="980" spans="1:15" ht="11.25" customHeight="1" x14ac:dyDescent="0.2">
      <c r="A980" s="2" t="s">
        <v>1005</v>
      </c>
      <c r="B980" s="2" t="s">
        <v>1006</v>
      </c>
      <c r="C980" s="2" t="s">
        <v>569</v>
      </c>
      <c r="D980" s="2" t="s">
        <v>92</v>
      </c>
      <c r="F980" s="30" t="s">
        <v>1016</v>
      </c>
      <c r="G980" s="25">
        <v>538.20000000000005</v>
      </c>
      <c r="H980" s="17">
        <v>673.44</v>
      </c>
      <c r="I980" s="23">
        <v>20</v>
      </c>
      <c r="J980" s="27">
        <v>0</v>
      </c>
      <c r="K980" s="19">
        <f t="shared" si="51"/>
        <v>0</v>
      </c>
      <c r="L980" s="19"/>
      <c r="M980" s="32"/>
      <c r="N980" t="s">
        <v>35</v>
      </c>
      <c r="O980" t="s">
        <v>36</v>
      </c>
    </row>
    <row r="981" spans="1:15" ht="11.25" customHeight="1" x14ac:dyDescent="0.2">
      <c r="A981" s="2" t="s">
        <v>1005</v>
      </c>
      <c r="B981" s="2" t="s">
        <v>1006</v>
      </c>
      <c r="C981" s="2" t="s">
        <v>202</v>
      </c>
      <c r="D981" s="2" t="s">
        <v>92</v>
      </c>
      <c r="F981" s="30" t="s">
        <v>1017</v>
      </c>
      <c r="G981" s="25">
        <v>538.20000000000005</v>
      </c>
      <c r="H981" s="17">
        <v>673.44</v>
      </c>
      <c r="I981" s="23">
        <v>20</v>
      </c>
      <c r="J981" s="27">
        <v>0</v>
      </c>
      <c r="K981" s="19">
        <f t="shared" si="51"/>
        <v>0</v>
      </c>
      <c r="L981" s="19"/>
      <c r="M981" s="32"/>
      <c r="N981" t="s">
        <v>35</v>
      </c>
      <c r="O981" t="s">
        <v>36</v>
      </c>
    </row>
    <row r="982" spans="1:15" ht="11.25" customHeight="1" x14ac:dyDescent="0.2">
      <c r="A982" s="2" t="s">
        <v>1005</v>
      </c>
      <c r="B982" s="2" t="s">
        <v>1006</v>
      </c>
      <c r="C982" s="2" t="s">
        <v>569</v>
      </c>
      <c r="D982" s="2" t="s">
        <v>95</v>
      </c>
      <c r="F982" s="30" t="s">
        <v>1018</v>
      </c>
      <c r="G982" s="25">
        <v>538.20000000000005</v>
      </c>
      <c r="H982" s="17">
        <v>673.44</v>
      </c>
      <c r="I982" s="23">
        <v>20</v>
      </c>
      <c r="J982" s="27">
        <v>0</v>
      </c>
      <c r="K982" s="19">
        <f t="shared" si="51"/>
        <v>0</v>
      </c>
      <c r="L982" s="19"/>
      <c r="M982" s="32"/>
      <c r="N982" t="s">
        <v>35</v>
      </c>
      <c r="O982" t="s">
        <v>36</v>
      </c>
    </row>
    <row r="983" spans="1:15" ht="11.25" customHeight="1" x14ac:dyDescent="0.2">
      <c r="A983" s="2" t="s">
        <v>1005</v>
      </c>
      <c r="B983" s="2" t="s">
        <v>1006</v>
      </c>
      <c r="C983" s="2" t="s">
        <v>202</v>
      </c>
      <c r="D983" s="2" t="s">
        <v>95</v>
      </c>
      <c r="F983" s="30" t="s">
        <v>1019</v>
      </c>
      <c r="G983" s="25">
        <v>538.20000000000005</v>
      </c>
      <c r="H983" s="17">
        <v>673.44</v>
      </c>
      <c r="I983" s="23">
        <v>20</v>
      </c>
      <c r="J983" s="27">
        <v>0</v>
      </c>
      <c r="K983" s="19">
        <f t="shared" si="51"/>
        <v>0</v>
      </c>
      <c r="L983" s="19"/>
      <c r="M983" s="32"/>
      <c r="N983" t="s">
        <v>35</v>
      </c>
      <c r="O983" t="s">
        <v>36</v>
      </c>
    </row>
    <row r="984" spans="1:15" ht="11.25" customHeight="1" x14ac:dyDescent="0.2">
      <c r="A984">
        <v>1</v>
      </c>
      <c r="F984" s="7" t="s">
        <v>1020</v>
      </c>
      <c r="G984" s="8"/>
      <c r="H984" s="9"/>
      <c r="I984" s="9"/>
      <c r="J984" s="9"/>
      <c r="K984" s="9"/>
      <c r="L984" s="9"/>
      <c r="M984" s="9"/>
      <c r="N984" t="s">
        <v>13</v>
      </c>
    </row>
    <row r="985" spans="1:15" ht="14.25" customHeight="1" x14ac:dyDescent="0.25">
      <c r="A985" s="2">
        <v>1</v>
      </c>
      <c r="B985" s="2"/>
      <c r="C985" s="2"/>
      <c r="D985" s="2"/>
      <c r="F985" s="10" t="s">
        <v>14</v>
      </c>
      <c r="G985" s="11"/>
      <c r="H985" s="12"/>
      <c r="I985" s="12"/>
      <c r="J985" s="12">
        <f>SUMIF(N986:N986,"=4",J986:J986)</f>
        <v>0</v>
      </c>
      <c r="K985" s="12">
        <f>SUMIF(N986:N986,"=4",K986:K986)</f>
        <v>0</v>
      </c>
      <c r="L985" s="12"/>
      <c r="M985" s="12"/>
      <c r="N985" t="s">
        <v>15</v>
      </c>
      <c r="O985" t="s">
        <v>16</v>
      </c>
    </row>
    <row r="986" spans="1:15" ht="14.25" customHeight="1" x14ac:dyDescent="0.25">
      <c r="A986" s="2">
        <v>1</v>
      </c>
      <c r="B986" s="2"/>
      <c r="C986" s="2"/>
      <c r="D986" s="2"/>
      <c r="F986" s="10" t="s">
        <v>17</v>
      </c>
      <c r="G986" s="11"/>
      <c r="H986" s="12"/>
      <c r="I986" s="12"/>
      <c r="J986" s="12">
        <f>SUMIF(N987:N1059,"=5",J987:J1059)</f>
        <v>0</v>
      </c>
      <c r="K986" s="12">
        <f>SUMIF(N987:N1059,"=5",K987:K1059)</f>
        <v>0</v>
      </c>
      <c r="L986" s="12"/>
      <c r="M986" s="12"/>
      <c r="N986" t="s">
        <v>18</v>
      </c>
      <c r="O986" t="s">
        <v>1021</v>
      </c>
    </row>
    <row r="987" spans="1:15" ht="14.25" customHeight="1" x14ac:dyDescent="0.25">
      <c r="A987" s="2">
        <v>1</v>
      </c>
      <c r="B987" s="2"/>
      <c r="C987" s="2"/>
      <c r="D987" s="2"/>
      <c r="F987" s="10" t="s">
        <v>20</v>
      </c>
      <c r="G987" s="11"/>
      <c r="H987" s="12"/>
      <c r="I987" s="12"/>
      <c r="J987" s="12">
        <f>SUMIF(N988:N988,"=6",J988:J988)</f>
        <v>0</v>
      </c>
      <c r="K987" s="12">
        <f>SUMIF(N988:N988,"=6",K988:K988)</f>
        <v>0</v>
      </c>
      <c r="L987" s="12"/>
      <c r="M987" s="12"/>
      <c r="N987" t="s">
        <v>21</v>
      </c>
      <c r="O987" t="s">
        <v>22</v>
      </c>
    </row>
    <row r="988" spans="1:15" ht="14.25" customHeight="1" x14ac:dyDescent="0.25">
      <c r="A988" s="2">
        <v>1</v>
      </c>
      <c r="B988" s="2"/>
      <c r="C988" s="2"/>
      <c r="D988" s="2"/>
      <c r="F988" s="10" t="s">
        <v>23</v>
      </c>
      <c r="G988" s="11"/>
      <c r="H988" s="12"/>
      <c r="I988" s="12"/>
      <c r="J988" s="12">
        <f>SUMIF(N989:N1058,"=7",J989:J1058)</f>
        <v>0</v>
      </c>
      <c r="K988" s="12">
        <f>SUMIF(N989:N1058,"=7",K989:K1058)</f>
        <v>0</v>
      </c>
      <c r="L988" s="12"/>
      <c r="M988" s="12"/>
      <c r="N988" t="s">
        <v>24</v>
      </c>
      <c r="O988" t="s">
        <v>1022</v>
      </c>
    </row>
    <row r="989" spans="1:15" ht="22.5" customHeight="1" x14ac:dyDescent="0.2">
      <c r="A989" s="2">
        <v>1</v>
      </c>
      <c r="B989" s="2"/>
      <c r="C989" s="2"/>
      <c r="D989" s="2"/>
      <c r="F989" s="13" t="s">
        <v>1023</v>
      </c>
      <c r="G989" s="26">
        <f>G990</f>
        <v>850.08</v>
      </c>
      <c r="H989" s="26">
        <f>H990</f>
        <v>850.08</v>
      </c>
      <c r="I989" s="14">
        <f>I990</f>
        <v>0</v>
      </c>
      <c r="J989" s="14">
        <f>SUM(J990:J998)</f>
        <v>0</v>
      </c>
      <c r="K989" s="14">
        <f>SUM(K990:K998)</f>
        <v>0</v>
      </c>
      <c r="L989" s="14"/>
      <c r="M989" s="14"/>
      <c r="N989" t="s">
        <v>27</v>
      </c>
      <c r="O989" t="s">
        <v>28</v>
      </c>
    </row>
    <row r="990" spans="1:15" ht="11.25" customHeight="1" x14ac:dyDescent="0.2">
      <c r="A990" s="2" t="s">
        <v>1024</v>
      </c>
      <c r="B990" s="2" t="s">
        <v>1025</v>
      </c>
      <c r="C990" s="2" t="s">
        <v>345</v>
      </c>
      <c r="D990" s="2" t="s">
        <v>32</v>
      </c>
      <c r="F990" s="30" t="s">
        <v>1026</v>
      </c>
      <c r="G990" s="16">
        <v>850.08</v>
      </c>
      <c r="H990" s="17">
        <v>850.08</v>
      </c>
      <c r="I990" s="18"/>
      <c r="J990" s="27">
        <v>0</v>
      </c>
      <c r="K990" s="19">
        <f>G990*J990</f>
        <v>0</v>
      </c>
      <c r="L990" s="19"/>
      <c r="M990" s="32" t="s">
        <v>1027</v>
      </c>
      <c r="N990" t="s">
        <v>35</v>
      </c>
      <c r="O990" t="s">
        <v>36</v>
      </c>
    </row>
    <row r="991" spans="1:15" ht="11.25" customHeight="1" x14ac:dyDescent="0.2">
      <c r="A991" s="2" t="s">
        <v>1024</v>
      </c>
      <c r="B991" s="2" t="s">
        <v>1025</v>
      </c>
      <c r="C991" s="2" t="s">
        <v>345</v>
      </c>
      <c r="D991" s="2" t="s">
        <v>37</v>
      </c>
      <c r="F991" s="30" t="s">
        <v>1028</v>
      </c>
      <c r="G991" s="16">
        <v>850.08</v>
      </c>
      <c r="H991" s="17">
        <v>850.08</v>
      </c>
      <c r="I991" s="18"/>
      <c r="J991" s="27">
        <v>0</v>
      </c>
      <c r="K991" s="19">
        <f>G991*J991</f>
        <v>0</v>
      </c>
      <c r="L991" s="19"/>
      <c r="M991" s="32"/>
      <c r="N991" t="s">
        <v>35</v>
      </c>
      <c r="O991" t="s">
        <v>36</v>
      </c>
    </row>
    <row r="992" spans="1:15" ht="11.25" customHeight="1" x14ac:dyDescent="0.2">
      <c r="A992" s="2" t="s">
        <v>1024</v>
      </c>
      <c r="B992" s="2" t="s">
        <v>1025</v>
      </c>
      <c r="C992" s="2" t="s">
        <v>345</v>
      </c>
      <c r="D992" s="2" t="s">
        <v>39</v>
      </c>
      <c r="F992" s="30" t="s">
        <v>1029</v>
      </c>
      <c r="G992" s="16">
        <v>850.08</v>
      </c>
      <c r="H992" s="17">
        <v>850.08</v>
      </c>
      <c r="I992" s="18"/>
      <c r="J992" s="27">
        <v>0</v>
      </c>
      <c r="K992" s="19">
        <f>G992*J992</f>
        <v>0</v>
      </c>
      <c r="L992" s="19"/>
      <c r="M992" s="32"/>
      <c r="N992" t="s">
        <v>35</v>
      </c>
      <c r="O992" t="s">
        <v>36</v>
      </c>
    </row>
    <row r="993" spans="1:15" ht="11.25" customHeight="1" x14ac:dyDescent="0.2">
      <c r="A993" s="2" t="s">
        <v>1024</v>
      </c>
      <c r="B993" s="2" t="s">
        <v>1025</v>
      </c>
      <c r="C993" s="2" t="s">
        <v>345</v>
      </c>
      <c r="D993" s="2" t="s">
        <v>41</v>
      </c>
      <c r="F993" s="30" t="s">
        <v>1030</v>
      </c>
      <c r="G993" s="16">
        <v>850.08</v>
      </c>
      <c r="H993" s="17">
        <v>850.08</v>
      </c>
      <c r="I993" s="18"/>
      <c r="J993" s="27">
        <v>0</v>
      </c>
      <c r="K993" s="19">
        <f>G993*J993</f>
        <v>0</v>
      </c>
      <c r="L993" s="19"/>
      <c r="M993" s="32"/>
      <c r="N993" t="s">
        <v>35</v>
      </c>
      <c r="O993" t="s">
        <v>36</v>
      </c>
    </row>
    <row r="994" spans="1:15" ht="11.25" customHeight="1" x14ac:dyDescent="0.2">
      <c r="A994" s="2" t="s">
        <v>1024</v>
      </c>
      <c r="B994" s="2" t="s">
        <v>1025</v>
      </c>
      <c r="C994" s="2" t="s">
        <v>345</v>
      </c>
      <c r="D994" s="2" t="s">
        <v>43</v>
      </c>
      <c r="F994" s="30" t="s">
        <v>1031</v>
      </c>
      <c r="G994" s="16">
        <v>850.08</v>
      </c>
      <c r="H994" s="17">
        <v>850.08</v>
      </c>
      <c r="I994" s="18"/>
      <c r="J994" s="27">
        <v>0</v>
      </c>
      <c r="K994" s="19">
        <f>G994*J994</f>
        <v>0</v>
      </c>
      <c r="L994" s="19"/>
      <c r="M994" s="32"/>
      <c r="N994" t="s">
        <v>35</v>
      </c>
      <c r="O994" t="s">
        <v>36</v>
      </c>
    </row>
    <row r="995" spans="1:15" ht="10.5" customHeight="1" x14ac:dyDescent="0.2">
      <c r="A995" s="2">
        <v>1</v>
      </c>
      <c r="B995" s="2"/>
      <c r="C995" s="2"/>
      <c r="D995" s="2"/>
      <c r="E995" s="2"/>
      <c r="F995" s="2"/>
      <c r="G995" s="19"/>
      <c r="H995" s="19"/>
      <c r="I995" s="19"/>
      <c r="J995" s="19"/>
      <c r="K995" s="19"/>
      <c r="L995" s="19"/>
      <c r="M995" s="32"/>
      <c r="O995" t="s">
        <v>36</v>
      </c>
    </row>
    <row r="996" spans="1:15" ht="10.5" customHeight="1" x14ac:dyDescent="0.2">
      <c r="A996" s="2">
        <v>1</v>
      </c>
      <c r="B996" s="2"/>
      <c r="C996" s="2"/>
      <c r="D996" s="2"/>
      <c r="E996" s="2"/>
      <c r="F996" s="2"/>
      <c r="G996" s="19"/>
      <c r="H996" s="19"/>
      <c r="I996" s="19"/>
      <c r="J996" s="19"/>
      <c r="K996" s="19"/>
      <c r="L996" s="19"/>
      <c r="M996" s="32"/>
      <c r="O996" t="s">
        <v>36</v>
      </c>
    </row>
    <row r="997" spans="1:15" ht="10.5" customHeight="1" x14ac:dyDescent="0.2">
      <c r="A997" s="2">
        <v>1</v>
      </c>
      <c r="B997" s="2"/>
      <c r="C997" s="2"/>
      <c r="D997" s="2"/>
      <c r="E997" s="2"/>
      <c r="F997" s="2"/>
      <c r="G997" s="19"/>
      <c r="H997" s="19"/>
      <c r="I997" s="19"/>
      <c r="J997" s="19"/>
      <c r="K997" s="19"/>
      <c r="L997" s="19"/>
      <c r="M997" s="32"/>
      <c r="O997" t="s">
        <v>36</v>
      </c>
    </row>
    <row r="998" spans="1:15" ht="10.5" customHeight="1" x14ac:dyDescent="0.2">
      <c r="A998" s="2">
        <v>1</v>
      </c>
      <c r="B998" s="2"/>
      <c r="C998" s="2"/>
      <c r="D998" s="2"/>
      <c r="E998" s="2"/>
      <c r="F998" s="2"/>
      <c r="G998" s="19"/>
      <c r="H998" s="19"/>
      <c r="I998" s="19"/>
      <c r="J998" s="19"/>
      <c r="K998" s="19"/>
      <c r="L998" s="19"/>
      <c r="M998" s="32"/>
      <c r="O998" t="s">
        <v>36</v>
      </c>
    </row>
    <row r="999" spans="1:15" ht="22.5" customHeight="1" x14ac:dyDescent="0.2">
      <c r="A999" s="2">
        <v>1</v>
      </c>
      <c r="B999" s="2"/>
      <c r="C999" s="2"/>
      <c r="D999" s="2"/>
      <c r="F999" s="13" t="s">
        <v>1032</v>
      </c>
      <c r="G999" s="28">
        <f>G1000</f>
        <v>910.8</v>
      </c>
      <c r="H999" s="28">
        <f>H1000</f>
        <v>910.8</v>
      </c>
      <c r="I999" s="14">
        <f>I1000</f>
        <v>0</v>
      </c>
      <c r="J999" s="14">
        <f>SUM(J1000:J1008)</f>
        <v>0</v>
      </c>
      <c r="K999" s="14">
        <f>SUM(K1000:K1008)</f>
        <v>0</v>
      </c>
      <c r="L999" s="14"/>
      <c r="M999" s="14"/>
      <c r="N999" t="s">
        <v>27</v>
      </c>
      <c r="O999" t="s">
        <v>28</v>
      </c>
    </row>
    <row r="1000" spans="1:15" ht="11.25" customHeight="1" x14ac:dyDescent="0.2">
      <c r="A1000" s="2" t="s">
        <v>1033</v>
      </c>
      <c r="B1000" s="2" t="s">
        <v>1034</v>
      </c>
      <c r="C1000" s="2" t="s">
        <v>31</v>
      </c>
      <c r="D1000" s="2" t="s">
        <v>32</v>
      </c>
      <c r="F1000" s="30" t="s">
        <v>1035</v>
      </c>
      <c r="G1000" s="20">
        <v>910.8</v>
      </c>
      <c r="H1000" s="21">
        <v>910.8</v>
      </c>
      <c r="I1000" s="18"/>
      <c r="J1000" s="27">
        <v>0</v>
      </c>
      <c r="K1000" s="19">
        <f>G1000*J1000</f>
        <v>0</v>
      </c>
      <c r="L1000" s="19"/>
      <c r="M1000" s="32" t="s">
        <v>1027</v>
      </c>
      <c r="N1000" t="s">
        <v>35</v>
      </c>
      <c r="O1000" t="s">
        <v>36</v>
      </c>
    </row>
    <row r="1001" spans="1:15" ht="11.25" customHeight="1" x14ac:dyDescent="0.2">
      <c r="A1001" s="2" t="s">
        <v>1033</v>
      </c>
      <c r="B1001" s="2" t="s">
        <v>1034</v>
      </c>
      <c r="C1001" s="2" t="s">
        <v>31</v>
      </c>
      <c r="D1001" s="2" t="s">
        <v>37</v>
      </c>
      <c r="F1001" s="30" t="s">
        <v>1036</v>
      </c>
      <c r="G1001" s="20">
        <v>910.8</v>
      </c>
      <c r="H1001" s="21">
        <v>910.8</v>
      </c>
      <c r="I1001" s="18"/>
      <c r="J1001" s="27">
        <v>0</v>
      </c>
      <c r="K1001" s="19">
        <f>G1001*J1001</f>
        <v>0</v>
      </c>
      <c r="L1001" s="19"/>
      <c r="M1001" s="32"/>
      <c r="N1001" t="s">
        <v>35</v>
      </c>
      <c r="O1001" t="s">
        <v>36</v>
      </c>
    </row>
    <row r="1002" spans="1:15" ht="11.25" customHeight="1" x14ac:dyDescent="0.2">
      <c r="A1002" s="2" t="s">
        <v>1033</v>
      </c>
      <c r="B1002" s="2" t="s">
        <v>1034</v>
      </c>
      <c r="C1002" s="2" t="s">
        <v>31</v>
      </c>
      <c r="D1002" s="2" t="s">
        <v>39</v>
      </c>
      <c r="F1002" s="30" t="s">
        <v>1037</v>
      </c>
      <c r="G1002" s="20">
        <v>910.8</v>
      </c>
      <c r="H1002" s="21">
        <v>910.8</v>
      </c>
      <c r="I1002" s="18"/>
      <c r="J1002" s="27">
        <v>0</v>
      </c>
      <c r="K1002" s="19">
        <f>G1002*J1002</f>
        <v>0</v>
      </c>
      <c r="L1002" s="19"/>
      <c r="M1002" s="32"/>
      <c r="N1002" t="s">
        <v>35</v>
      </c>
      <c r="O1002" t="s">
        <v>36</v>
      </c>
    </row>
    <row r="1003" spans="1:15" ht="11.25" customHeight="1" x14ac:dyDescent="0.2">
      <c r="A1003" s="2" t="s">
        <v>1033</v>
      </c>
      <c r="B1003" s="2" t="s">
        <v>1034</v>
      </c>
      <c r="C1003" s="2" t="s">
        <v>31</v>
      </c>
      <c r="D1003" s="2" t="s">
        <v>41</v>
      </c>
      <c r="F1003" s="30" t="s">
        <v>1038</v>
      </c>
      <c r="G1003" s="20">
        <v>910.8</v>
      </c>
      <c r="H1003" s="21">
        <v>910.8</v>
      </c>
      <c r="I1003" s="18"/>
      <c r="J1003" s="27">
        <v>0</v>
      </c>
      <c r="K1003" s="19">
        <f>G1003*J1003</f>
        <v>0</v>
      </c>
      <c r="L1003" s="19"/>
      <c r="M1003" s="32"/>
      <c r="N1003" t="s">
        <v>35</v>
      </c>
      <c r="O1003" t="s">
        <v>36</v>
      </c>
    </row>
    <row r="1004" spans="1:15" ht="11.25" customHeight="1" x14ac:dyDescent="0.2">
      <c r="A1004" s="2" t="s">
        <v>1033</v>
      </c>
      <c r="B1004" s="2" t="s">
        <v>1034</v>
      </c>
      <c r="C1004" s="2" t="s">
        <v>31</v>
      </c>
      <c r="D1004" s="2" t="s">
        <v>43</v>
      </c>
      <c r="F1004" s="30" t="s">
        <v>1039</v>
      </c>
      <c r="G1004" s="20">
        <v>910.8</v>
      </c>
      <c r="H1004" s="21">
        <v>910.8</v>
      </c>
      <c r="I1004" s="18"/>
      <c r="J1004" s="27">
        <v>0</v>
      </c>
      <c r="K1004" s="19">
        <f>G1004*J1004</f>
        <v>0</v>
      </c>
      <c r="L1004" s="19"/>
      <c r="M1004" s="32"/>
      <c r="N1004" t="s">
        <v>35</v>
      </c>
      <c r="O1004" t="s">
        <v>36</v>
      </c>
    </row>
    <row r="1005" spans="1:15" ht="10.5" customHeight="1" x14ac:dyDescent="0.2">
      <c r="A1005" s="2">
        <v>1</v>
      </c>
      <c r="B1005" s="2"/>
      <c r="C1005" s="2"/>
      <c r="D1005" s="2"/>
      <c r="E1005" s="2"/>
      <c r="F1005" s="2"/>
      <c r="G1005" s="19"/>
      <c r="H1005" s="19"/>
      <c r="I1005" s="19"/>
      <c r="J1005" s="19"/>
      <c r="K1005" s="19"/>
      <c r="L1005" s="19"/>
      <c r="M1005" s="32"/>
      <c r="O1005" t="s">
        <v>36</v>
      </c>
    </row>
    <row r="1006" spans="1:15" ht="10.5" customHeight="1" x14ac:dyDescent="0.2">
      <c r="A1006" s="2">
        <v>1</v>
      </c>
      <c r="B1006" s="2"/>
      <c r="C1006" s="2"/>
      <c r="D1006" s="2"/>
      <c r="E1006" s="2"/>
      <c r="F1006" s="2"/>
      <c r="G1006" s="19"/>
      <c r="H1006" s="19"/>
      <c r="I1006" s="19"/>
      <c r="J1006" s="19"/>
      <c r="K1006" s="19"/>
      <c r="L1006" s="19"/>
      <c r="M1006" s="32"/>
      <c r="O1006" t="s">
        <v>36</v>
      </c>
    </row>
    <row r="1007" spans="1:15" ht="10.5" customHeight="1" x14ac:dyDescent="0.2">
      <c r="A1007" s="2">
        <v>1</v>
      </c>
      <c r="B1007" s="2"/>
      <c r="C1007" s="2"/>
      <c r="D1007" s="2"/>
      <c r="E1007" s="2"/>
      <c r="F1007" s="2"/>
      <c r="G1007" s="19"/>
      <c r="H1007" s="19"/>
      <c r="I1007" s="19"/>
      <c r="J1007" s="19"/>
      <c r="K1007" s="19"/>
      <c r="L1007" s="19"/>
      <c r="M1007" s="32"/>
      <c r="O1007" t="s">
        <v>36</v>
      </c>
    </row>
    <row r="1008" spans="1:15" ht="10.5" customHeight="1" x14ac:dyDescent="0.2">
      <c r="A1008" s="2">
        <v>1</v>
      </c>
      <c r="B1008" s="2"/>
      <c r="C1008" s="2"/>
      <c r="D1008" s="2"/>
      <c r="E1008" s="2"/>
      <c r="F1008" s="2"/>
      <c r="G1008" s="19"/>
      <c r="H1008" s="19"/>
      <c r="I1008" s="19"/>
      <c r="J1008" s="19"/>
      <c r="K1008" s="19"/>
      <c r="L1008" s="19"/>
      <c r="M1008" s="32"/>
      <c r="O1008" t="s">
        <v>36</v>
      </c>
    </row>
    <row r="1009" spans="1:15" ht="11.25" customHeight="1" x14ac:dyDescent="0.2">
      <c r="A1009" s="2">
        <v>1</v>
      </c>
      <c r="B1009" s="2"/>
      <c r="C1009" s="2"/>
      <c r="D1009" s="2"/>
      <c r="F1009" s="13" t="s">
        <v>1040</v>
      </c>
      <c r="G1009" s="26">
        <f>G1010</f>
        <v>953.58</v>
      </c>
      <c r="H1009" s="26">
        <f>H1010</f>
        <v>953.58</v>
      </c>
      <c r="I1009" s="14">
        <f>I1010</f>
        <v>0</v>
      </c>
      <c r="J1009" s="14">
        <f>SUM(J1010:J1018)</f>
        <v>0</v>
      </c>
      <c r="K1009" s="14">
        <f>SUM(K1010:K1018)</f>
        <v>0</v>
      </c>
      <c r="L1009" s="14"/>
      <c r="M1009" s="14"/>
      <c r="N1009" t="s">
        <v>27</v>
      </c>
      <c r="O1009" t="s">
        <v>28</v>
      </c>
    </row>
    <row r="1010" spans="1:15" ht="11.25" customHeight="1" x14ac:dyDescent="0.2">
      <c r="A1010" s="2" t="s">
        <v>1041</v>
      </c>
      <c r="B1010" s="2" t="s">
        <v>1042</v>
      </c>
      <c r="C1010" s="2" t="s">
        <v>345</v>
      </c>
      <c r="D1010" s="2" t="s">
        <v>32</v>
      </c>
      <c r="F1010" s="30" t="s">
        <v>1043</v>
      </c>
      <c r="G1010" s="16">
        <v>953.58</v>
      </c>
      <c r="H1010" s="17">
        <v>953.58</v>
      </c>
      <c r="I1010" s="18"/>
      <c r="J1010" s="27">
        <v>0</v>
      </c>
      <c r="K1010" s="19">
        <f>G1010*J1010</f>
        <v>0</v>
      </c>
      <c r="L1010" s="19"/>
      <c r="M1010" s="32" t="s">
        <v>1044</v>
      </c>
      <c r="N1010" t="s">
        <v>35</v>
      </c>
      <c r="O1010" t="s">
        <v>36</v>
      </c>
    </row>
    <row r="1011" spans="1:15" ht="11.25" customHeight="1" x14ac:dyDescent="0.2">
      <c r="A1011" s="2" t="s">
        <v>1041</v>
      </c>
      <c r="B1011" s="2" t="s">
        <v>1042</v>
      </c>
      <c r="C1011" s="2" t="s">
        <v>345</v>
      </c>
      <c r="D1011" s="2" t="s">
        <v>37</v>
      </c>
      <c r="F1011" s="30" t="s">
        <v>1045</v>
      </c>
      <c r="G1011" s="16">
        <v>953.58</v>
      </c>
      <c r="H1011" s="17">
        <v>953.58</v>
      </c>
      <c r="I1011" s="18"/>
      <c r="J1011" s="27">
        <v>0</v>
      </c>
      <c r="K1011" s="19">
        <f>G1011*J1011</f>
        <v>0</v>
      </c>
      <c r="L1011" s="19"/>
      <c r="M1011" s="32"/>
      <c r="N1011" t="s">
        <v>35</v>
      </c>
      <c r="O1011" t="s">
        <v>36</v>
      </c>
    </row>
    <row r="1012" spans="1:15" ht="11.25" customHeight="1" x14ac:dyDescent="0.2">
      <c r="A1012" s="2" t="s">
        <v>1041</v>
      </c>
      <c r="B1012" s="2" t="s">
        <v>1042</v>
      </c>
      <c r="C1012" s="2" t="s">
        <v>345</v>
      </c>
      <c r="D1012" s="2" t="s">
        <v>39</v>
      </c>
      <c r="F1012" s="30" t="s">
        <v>1046</v>
      </c>
      <c r="G1012" s="16">
        <v>953.58</v>
      </c>
      <c r="H1012" s="17">
        <v>953.58</v>
      </c>
      <c r="I1012" s="18"/>
      <c r="J1012" s="27">
        <v>0</v>
      </c>
      <c r="K1012" s="19">
        <f>G1012*J1012</f>
        <v>0</v>
      </c>
      <c r="L1012" s="19"/>
      <c r="M1012" s="32"/>
      <c r="N1012" t="s">
        <v>35</v>
      </c>
      <c r="O1012" t="s">
        <v>36</v>
      </c>
    </row>
    <row r="1013" spans="1:15" ht="11.25" customHeight="1" x14ac:dyDescent="0.2">
      <c r="A1013" s="2" t="s">
        <v>1041</v>
      </c>
      <c r="B1013" s="2" t="s">
        <v>1042</v>
      </c>
      <c r="C1013" s="2" t="s">
        <v>345</v>
      </c>
      <c r="D1013" s="2" t="s">
        <v>41</v>
      </c>
      <c r="F1013" s="30" t="s">
        <v>1047</v>
      </c>
      <c r="G1013" s="16">
        <v>953.58</v>
      </c>
      <c r="H1013" s="17">
        <v>953.58</v>
      </c>
      <c r="I1013" s="18"/>
      <c r="J1013" s="27">
        <v>0</v>
      </c>
      <c r="K1013" s="19">
        <f>G1013*J1013</f>
        <v>0</v>
      </c>
      <c r="L1013" s="19"/>
      <c r="M1013" s="32"/>
      <c r="N1013" t="s">
        <v>35</v>
      </c>
      <c r="O1013" t="s">
        <v>36</v>
      </c>
    </row>
    <row r="1014" spans="1:15" ht="11.25" customHeight="1" x14ac:dyDescent="0.2">
      <c r="A1014" s="2" t="s">
        <v>1041</v>
      </c>
      <c r="B1014" s="2" t="s">
        <v>1042</v>
      </c>
      <c r="C1014" s="2" t="s">
        <v>345</v>
      </c>
      <c r="D1014" s="2" t="s">
        <v>43</v>
      </c>
      <c r="F1014" s="30" t="s">
        <v>1048</v>
      </c>
      <c r="G1014" s="16">
        <v>953.58</v>
      </c>
      <c r="H1014" s="17">
        <v>953.58</v>
      </c>
      <c r="I1014" s="18"/>
      <c r="J1014" s="27">
        <v>0</v>
      </c>
      <c r="K1014" s="19">
        <f>G1014*J1014</f>
        <v>0</v>
      </c>
      <c r="L1014" s="19"/>
      <c r="M1014" s="32"/>
      <c r="N1014" t="s">
        <v>35</v>
      </c>
      <c r="O1014" t="s">
        <v>36</v>
      </c>
    </row>
    <row r="1015" spans="1:15" ht="10.5" customHeight="1" x14ac:dyDescent="0.2">
      <c r="A1015" s="2">
        <v>1</v>
      </c>
      <c r="B1015" s="2"/>
      <c r="C1015" s="2"/>
      <c r="D1015" s="2"/>
      <c r="E1015" s="2"/>
      <c r="F1015" s="2"/>
      <c r="G1015" s="19"/>
      <c r="H1015" s="19"/>
      <c r="I1015" s="19"/>
      <c r="J1015" s="19"/>
      <c r="K1015" s="19"/>
      <c r="L1015" s="19"/>
      <c r="M1015" s="32"/>
      <c r="O1015" t="s">
        <v>36</v>
      </c>
    </row>
    <row r="1016" spans="1:15" ht="10.5" customHeight="1" x14ac:dyDescent="0.2">
      <c r="A1016" s="2">
        <v>1</v>
      </c>
      <c r="B1016" s="2"/>
      <c r="C1016" s="2"/>
      <c r="D1016" s="2"/>
      <c r="E1016" s="2"/>
      <c r="F1016" s="2"/>
      <c r="G1016" s="19"/>
      <c r="H1016" s="19"/>
      <c r="I1016" s="19"/>
      <c r="J1016" s="19"/>
      <c r="K1016" s="19"/>
      <c r="L1016" s="19"/>
      <c r="M1016" s="32"/>
      <c r="O1016" t="s">
        <v>36</v>
      </c>
    </row>
    <row r="1017" spans="1:15" ht="10.5" customHeight="1" x14ac:dyDescent="0.2">
      <c r="A1017" s="2">
        <v>1</v>
      </c>
      <c r="B1017" s="2"/>
      <c r="C1017" s="2"/>
      <c r="D1017" s="2"/>
      <c r="E1017" s="2"/>
      <c r="F1017" s="2"/>
      <c r="G1017" s="19"/>
      <c r="H1017" s="19"/>
      <c r="I1017" s="19"/>
      <c r="J1017" s="19"/>
      <c r="K1017" s="19"/>
      <c r="L1017" s="19"/>
      <c r="M1017" s="32"/>
      <c r="O1017" t="s">
        <v>36</v>
      </c>
    </row>
    <row r="1018" spans="1:15" ht="10.5" customHeight="1" x14ac:dyDescent="0.2">
      <c r="A1018" s="2">
        <v>1</v>
      </c>
      <c r="B1018" s="2"/>
      <c r="C1018" s="2"/>
      <c r="D1018" s="2"/>
      <c r="E1018" s="2"/>
      <c r="F1018" s="2"/>
      <c r="G1018" s="19"/>
      <c r="H1018" s="19"/>
      <c r="I1018" s="19"/>
      <c r="J1018" s="19"/>
      <c r="K1018" s="19"/>
      <c r="L1018" s="19"/>
      <c r="M1018" s="32"/>
      <c r="O1018" t="s">
        <v>36</v>
      </c>
    </row>
    <row r="1019" spans="1:15" ht="11.25" customHeight="1" x14ac:dyDescent="0.2">
      <c r="A1019" s="2">
        <v>1</v>
      </c>
      <c r="B1019" s="2"/>
      <c r="C1019" s="2"/>
      <c r="D1019" s="2"/>
      <c r="F1019" s="13" t="s">
        <v>1049</v>
      </c>
      <c r="G1019" s="26">
        <f>G1020</f>
        <v>961.86</v>
      </c>
      <c r="H1019" s="26">
        <f>H1020</f>
        <v>961.86</v>
      </c>
      <c r="I1019" s="14">
        <f>I1020</f>
        <v>0</v>
      </c>
      <c r="J1019" s="14">
        <f>SUM(J1020:J1028)</f>
        <v>0</v>
      </c>
      <c r="K1019" s="14">
        <f>SUM(K1020:K1028)</f>
        <v>0</v>
      </c>
      <c r="L1019" s="14"/>
      <c r="M1019" s="14"/>
      <c r="N1019" t="s">
        <v>27</v>
      </c>
      <c r="O1019" t="s">
        <v>28</v>
      </c>
    </row>
    <row r="1020" spans="1:15" ht="11.25" customHeight="1" x14ac:dyDescent="0.2">
      <c r="A1020" s="2" t="s">
        <v>1050</v>
      </c>
      <c r="B1020" s="2" t="s">
        <v>1051</v>
      </c>
      <c r="C1020" s="2" t="s">
        <v>569</v>
      </c>
      <c r="D1020" s="2" t="s">
        <v>32</v>
      </c>
      <c r="F1020" s="30" t="s">
        <v>1052</v>
      </c>
      <c r="G1020" s="16">
        <v>961.86</v>
      </c>
      <c r="H1020" s="17">
        <v>961.86</v>
      </c>
      <c r="I1020" s="18"/>
      <c r="J1020" s="27">
        <v>0</v>
      </c>
      <c r="K1020" s="19">
        <f>G1020*J1020</f>
        <v>0</v>
      </c>
      <c r="L1020" s="19"/>
      <c r="M1020" s="32" t="s">
        <v>1053</v>
      </c>
      <c r="N1020" t="s">
        <v>35</v>
      </c>
      <c r="O1020" t="s">
        <v>36</v>
      </c>
    </row>
    <row r="1021" spans="1:15" ht="11.25" customHeight="1" x14ac:dyDescent="0.2">
      <c r="A1021" s="2" t="s">
        <v>1050</v>
      </c>
      <c r="B1021" s="2" t="s">
        <v>1051</v>
      </c>
      <c r="C1021" s="2" t="s">
        <v>569</v>
      </c>
      <c r="D1021" s="2" t="s">
        <v>37</v>
      </c>
      <c r="F1021" s="30" t="s">
        <v>1054</v>
      </c>
      <c r="G1021" s="16">
        <v>961.86</v>
      </c>
      <c r="H1021" s="17">
        <v>961.86</v>
      </c>
      <c r="I1021" s="18"/>
      <c r="J1021" s="27">
        <v>0</v>
      </c>
      <c r="K1021" s="19">
        <f>G1021*J1021</f>
        <v>0</v>
      </c>
      <c r="L1021" s="19"/>
      <c r="M1021" s="32"/>
      <c r="N1021" t="s">
        <v>35</v>
      </c>
      <c r="O1021" t="s">
        <v>36</v>
      </c>
    </row>
    <row r="1022" spans="1:15" ht="11.25" customHeight="1" x14ac:dyDescent="0.2">
      <c r="A1022" s="2" t="s">
        <v>1050</v>
      </c>
      <c r="B1022" s="2" t="s">
        <v>1051</v>
      </c>
      <c r="C1022" s="2" t="s">
        <v>569</v>
      </c>
      <c r="D1022" s="2" t="s">
        <v>39</v>
      </c>
      <c r="F1022" s="30" t="s">
        <v>1055</v>
      </c>
      <c r="G1022" s="16">
        <v>961.86</v>
      </c>
      <c r="H1022" s="17">
        <v>961.86</v>
      </c>
      <c r="I1022" s="18"/>
      <c r="J1022" s="27">
        <v>0</v>
      </c>
      <c r="K1022" s="19">
        <f>G1022*J1022</f>
        <v>0</v>
      </c>
      <c r="L1022" s="19"/>
      <c r="M1022" s="32"/>
      <c r="N1022" t="s">
        <v>35</v>
      </c>
      <c r="O1022" t="s">
        <v>36</v>
      </c>
    </row>
    <row r="1023" spans="1:15" ht="11.25" customHeight="1" x14ac:dyDescent="0.2">
      <c r="A1023" s="2" t="s">
        <v>1050</v>
      </c>
      <c r="B1023" s="2" t="s">
        <v>1051</v>
      </c>
      <c r="C1023" s="2" t="s">
        <v>569</v>
      </c>
      <c r="D1023" s="2" t="s">
        <v>41</v>
      </c>
      <c r="F1023" s="30" t="s">
        <v>1056</v>
      </c>
      <c r="G1023" s="16">
        <v>961.86</v>
      </c>
      <c r="H1023" s="17">
        <v>961.86</v>
      </c>
      <c r="I1023" s="18"/>
      <c r="J1023" s="27">
        <v>0</v>
      </c>
      <c r="K1023" s="19">
        <f>G1023*J1023</f>
        <v>0</v>
      </c>
      <c r="L1023" s="19"/>
      <c r="M1023" s="32"/>
      <c r="N1023" t="s">
        <v>35</v>
      </c>
      <c r="O1023" t="s">
        <v>36</v>
      </c>
    </row>
    <row r="1024" spans="1:15" ht="11.25" customHeight="1" x14ac:dyDescent="0.2">
      <c r="A1024" s="2" t="s">
        <v>1050</v>
      </c>
      <c r="B1024" s="2" t="s">
        <v>1051</v>
      </c>
      <c r="C1024" s="2" t="s">
        <v>569</v>
      </c>
      <c r="D1024" s="2" t="s">
        <v>43</v>
      </c>
      <c r="F1024" s="30" t="s">
        <v>1057</v>
      </c>
      <c r="G1024" s="16">
        <v>961.86</v>
      </c>
      <c r="H1024" s="17">
        <v>961.86</v>
      </c>
      <c r="I1024" s="18"/>
      <c r="J1024" s="27">
        <v>0</v>
      </c>
      <c r="K1024" s="19">
        <f>G1024*J1024</f>
        <v>0</v>
      </c>
      <c r="L1024" s="19"/>
      <c r="M1024" s="32"/>
      <c r="N1024" t="s">
        <v>35</v>
      </c>
      <c r="O1024" t="s">
        <v>36</v>
      </c>
    </row>
    <row r="1025" spans="1:15" ht="10.5" customHeight="1" x14ac:dyDescent="0.2">
      <c r="A1025" s="2">
        <v>1</v>
      </c>
      <c r="B1025" s="2"/>
      <c r="C1025" s="2"/>
      <c r="D1025" s="2"/>
      <c r="E1025" s="2"/>
      <c r="F1025" s="2"/>
      <c r="G1025" s="19"/>
      <c r="H1025" s="19"/>
      <c r="I1025" s="19"/>
      <c r="J1025" s="19"/>
      <c r="K1025" s="19"/>
      <c r="L1025" s="19"/>
      <c r="M1025" s="32"/>
      <c r="O1025" t="s">
        <v>36</v>
      </c>
    </row>
    <row r="1026" spans="1:15" ht="10.5" customHeight="1" x14ac:dyDescent="0.2">
      <c r="A1026" s="2">
        <v>1</v>
      </c>
      <c r="B1026" s="2"/>
      <c r="C1026" s="2"/>
      <c r="D1026" s="2"/>
      <c r="E1026" s="2"/>
      <c r="F1026" s="2"/>
      <c r="G1026" s="19"/>
      <c r="H1026" s="19"/>
      <c r="I1026" s="19"/>
      <c r="J1026" s="19"/>
      <c r="K1026" s="19"/>
      <c r="L1026" s="19"/>
      <c r="M1026" s="32"/>
      <c r="O1026" t="s">
        <v>36</v>
      </c>
    </row>
    <row r="1027" spans="1:15" ht="10.5" customHeight="1" x14ac:dyDescent="0.2">
      <c r="A1027" s="2">
        <v>1</v>
      </c>
      <c r="B1027" s="2"/>
      <c r="C1027" s="2"/>
      <c r="D1027" s="2"/>
      <c r="E1027" s="2"/>
      <c r="F1027" s="2"/>
      <c r="G1027" s="19"/>
      <c r="H1027" s="19"/>
      <c r="I1027" s="19"/>
      <c r="J1027" s="19"/>
      <c r="K1027" s="19"/>
      <c r="L1027" s="19"/>
      <c r="M1027" s="32"/>
      <c r="O1027" t="s">
        <v>36</v>
      </c>
    </row>
    <row r="1028" spans="1:15" ht="10.5" customHeight="1" x14ac:dyDescent="0.2">
      <c r="A1028" s="2">
        <v>1</v>
      </c>
      <c r="B1028" s="2"/>
      <c r="C1028" s="2"/>
      <c r="D1028" s="2"/>
      <c r="E1028" s="2"/>
      <c r="F1028" s="2"/>
      <c r="G1028" s="19"/>
      <c r="H1028" s="19"/>
      <c r="I1028" s="19"/>
      <c r="J1028" s="19"/>
      <c r="K1028" s="19"/>
      <c r="L1028" s="19"/>
      <c r="M1028" s="32"/>
      <c r="O1028" t="s">
        <v>36</v>
      </c>
    </row>
    <row r="1029" spans="1:15" ht="11.25" customHeight="1" x14ac:dyDescent="0.2">
      <c r="A1029" s="2">
        <v>1</v>
      </c>
      <c r="B1029" s="2"/>
      <c r="C1029" s="2"/>
      <c r="D1029" s="2"/>
      <c r="F1029" s="13" t="s">
        <v>1058</v>
      </c>
      <c r="G1029" s="26">
        <f>G1030</f>
        <v>1458.66</v>
      </c>
      <c r="H1029" s="26">
        <f>H1030</f>
        <v>1822.98</v>
      </c>
      <c r="I1029" s="29">
        <f>I1030</f>
        <v>20</v>
      </c>
      <c r="J1029" s="14">
        <f>SUM(J1030:J1038)</f>
        <v>0</v>
      </c>
      <c r="K1029" s="14">
        <f>SUM(K1030:K1038)</f>
        <v>0</v>
      </c>
      <c r="L1029" s="14"/>
      <c r="M1029" s="14"/>
      <c r="N1029" t="s">
        <v>27</v>
      </c>
      <c r="O1029" t="s">
        <v>28</v>
      </c>
    </row>
    <row r="1030" spans="1:15" ht="11.25" customHeight="1" x14ac:dyDescent="0.2">
      <c r="A1030" s="2" t="s">
        <v>1059</v>
      </c>
      <c r="B1030" s="2" t="s">
        <v>1060</v>
      </c>
      <c r="C1030" s="2" t="s">
        <v>345</v>
      </c>
      <c r="D1030" s="2" t="s">
        <v>32</v>
      </c>
      <c r="F1030" s="30" t="s">
        <v>1061</v>
      </c>
      <c r="G1030" s="24">
        <v>1458.66</v>
      </c>
      <c r="H1030" s="17">
        <v>1822.98</v>
      </c>
      <c r="I1030" s="23">
        <v>20</v>
      </c>
      <c r="J1030" s="27">
        <v>0</v>
      </c>
      <c r="K1030" s="19">
        <f>G1030*J1030</f>
        <v>0</v>
      </c>
      <c r="L1030" s="19"/>
      <c r="M1030" s="32" t="s">
        <v>1062</v>
      </c>
      <c r="N1030" t="s">
        <v>35</v>
      </c>
      <c r="O1030" t="s">
        <v>36</v>
      </c>
    </row>
    <row r="1031" spans="1:15" ht="11.25" customHeight="1" x14ac:dyDescent="0.2">
      <c r="A1031" s="2" t="s">
        <v>1059</v>
      </c>
      <c r="B1031" s="2" t="s">
        <v>1060</v>
      </c>
      <c r="C1031" s="2" t="s">
        <v>345</v>
      </c>
      <c r="D1031" s="2" t="s">
        <v>37</v>
      </c>
      <c r="F1031" s="30" t="s">
        <v>1063</v>
      </c>
      <c r="G1031" s="24">
        <v>1458.66</v>
      </c>
      <c r="H1031" s="17">
        <v>1822.98</v>
      </c>
      <c r="I1031" s="23">
        <v>20</v>
      </c>
      <c r="J1031" s="27">
        <v>0</v>
      </c>
      <c r="K1031" s="19">
        <f>G1031*J1031</f>
        <v>0</v>
      </c>
      <c r="L1031" s="19"/>
      <c r="M1031" s="32"/>
      <c r="N1031" t="s">
        <v>35</v>
      </c>
      <c r="O1031" t="s">
        <v>36</v>
      </c>
    </row>
    <row r="1032" spans="1:15" ht="11.25" customHeight="1" x14ac:dyDescent="0.2">
      <c r="A1032" s="2" t="s">
        <v>1059</v>
      </c>
      <c r="B1032" s="2" t="s">
        <v>1060</v>
      </c>
      <c r="C1032" s="2" t="s">
        <v>345</v>
      </c>
      <c r="D1032" s="2" t="s">
        <v>39</v>
      </c>
      <c r="F1032" s="30" t="s">
        <v>1064</v>
      </c>
      <c r="G1032" s="24">
        <v>1458.66</v>
      </c>
      <c r="H1032" s="17">
        <v>1822.98</v>
      </c>
      <c r="I1032" s="23">
        <v>20</v>
      </c>
      <c r="J1032" s="27">
        <v>0</v>
      </c>
      <c r="K1032" s="19">
        <f>G1032*J1032</f>
        <v>0</v>
      </c>
      <c r="L1032" s="19"/>
      <c r="M1032" s="32"/>
      <c r="N1032" t="s">
        <v>35</v>
      </c>
      <c r="O1032" t="s">
        <v>36</v>
      </c>
    </row>
    <row r="1033" spans="1:15" ht="11.25" customHeight="1" x14ac:dyDescent="0.2">
      <c r="A1033" s="2" t="s">
        <v>1059</v>
      </c>
      <c r="B1033" s="2" t="s">
        <v>1060</v>
      </c>
      <c r="C1033" s="2" t="s">
        <v>345</v>
      </c>
      <c r="D1033" s="2" t="s">
        <v>41</v>
      </c>
      <c r="F1033" s="30" t="s">
        <v>1065</v>
      </c>
      <c r="G1033" s="24">
        <v>1458.66</v>
      </c>
      <c r="H1033" s="17">
        <v>1822.98</v>
      </c>
      <c r="I1033" s="23">
        <v>20</v>
      </c>
      <c r="J1033" s="27">
        <v>0</v>
      </c>
      <c r="K1033" s="19">
        <f>G1033*J1033</f>
        <v>0</v>
      </c>
      <c r="L1033" s="19"/>
      <c r="M1033" s="32"/>
      <c r="N1033" t="s">
        <v>35</v>
      </c>
      <c r="O1033" t="s">
        <v>36</v>
      </c>
    </row>
    <row r="1034" spans="1:15" ht="11.25" customHeight="1" x14ac:dyDescent="0.2">
      <c r="A1034" s="2" t="s">
        <v>1059</v>
      </c>
      <c r="B1034" s="2" t="s">
        <v>1060</v>
      </c>
      <c r="C1034" s="2" t="s">
        <v>345</v>
      </c>
      <c r="D1034" s="2" t="s">
        <v>43</v>
      </c>
      <c r="F1034" s="30" t="s">
        <v>1066</v>
      </c>
      <c r="G1034" s="24">
        <v>1458.66</v>
      </c>
      <c r="H1034" s="17">
        <v>1822.98</v>
      </c>
      <c r="I1034" s="23">
        <v>20</v>
      </c>
      <c r="J1034" s="27">
        <v>0</v>
      </c>
      <c r="K1034" s="19">
        <f>G1034*J1034</f>
        <v>0</v>
      </c>
      <c r="L1034" s="19"/>
      <c r="M1034" s="32"/>
      <c r="N1034" t="s">
        <v>35</v>
      </c>
      <c r="O1034" t="s">
        <v>36</v>
      </c>
    </row>
    <row r="1035" spans="1:15" ht="10.5" customHeight="1" x14ac:dyDescent="0.2">
      <c r="A1035" s="2">
        <v>1</v>
      </c>
      <c r="B1035" s="2"/>
      <c r="C1035" s="2"/>
      <c r="D1035" s="2"/>
      <c r="E1035" s="2"/>
      <c r="F1035" s="2"/>
      <c r="G1035" s="19"/>
      <c r="H1035" s="19"/>
      <c r="I1035" s="19"/>
      <c r="J1035" s="19"/>
      <c r="K1035" s="19"/>
      <c r="L1035" s="19"/>
      <c r="M1035" s="32"/>
      <c r="O1035" t="s">
        <v>36</v>
      </c>
    </row>
    <row r="1036" spans="1:15" ht="10.5" customHeight="1" x14ac:dyDescent="0.2">
      <c r="A1036" s="2">
        <v>1</v>
      </c>
      <c r="B1036" s="2"/>
      <c r="C1036" s="2"/>
      <c r="D1036" s="2"/>
      <c r="E1036" s="2"/>
      <c r="F1036" s="2"/>
      <c r="G1036" s="19"/>
      <c r="H1036" s="19"/>
      <c r="I1036" s="19"/>
      <c r="J1036" s="19"/>
      <c r="K1036" s="19"/>
      <c r="L1036" s="19"/>
      <c r="M1036" s="32"/>
      <c r="O1036" t="s">
        <v>36</v>
      </c>
    </row>
    <row r="1037" spans="1:15" ht="10.5" customHeight="1" x14ac:dyDescent="0.2">
      <c r="A1037" s="2">
        <v>1</v>
      </c>
      <c r="B1037" s="2"/>
      <c r="C1037" s="2"/>
      <c r="D1037" s="2"/>
      <c r="E1037" s="2"/>
      <c r="F1037" s="2"/>
      <c r="G1037" s="19"/>
      <c r="H1037" s="19"/>
      <c r="I1037" s="19"/>
      <c r="J1037" s="19"/>
      <c r="K1037" s="19"/>
      <c r="L1037" s="19"/>
      <c r="M1037" s="32"/>
      <c r="O1037" t="s">
        <v>36</v>
      </c>
    </row>
    <row r="1038" spans="1:15" ht="10.5" customHeight="1" x14ac:dyDescent="0.2">
      <c r="A1038" s="2">
        <v>1</v>
      </c>
      <c r="B1038" s="2"/>
      <c r="C1038" s="2"/>
      <c r="D1038" s="2"/>
      <c r="E1038" s="2"/>
      <c r="F1038" s="2"/>
      <c r="G1038" s="19"/>
      <c r="H1038" s="19"/>
      <c r="I1038" s="19"/>
      <c r="J1038" s="19"/>
      <c r="K1038" s="19"/>
      <c r="L1038" s="19"/>
      <c r="M1038" s="32"/>
      <c r="O1038" t="s">
        <v>36</v>
      </c>
    </row>
    <row r="1039" spans="1:15" ht="11.25" customHeight="1" x14ac:dyDescent="0.2">
      <c r="A1039" s="2">
        <v>1</v>
      </c>
      <c r="B1039" s="2"/>
      <c r="C1039" s="2"/>
      <c r="D1039" s="2"/>
      <c r="F1039" s="13" t="s">
        <v>1067</v>
      </c>
      <c r="G1039" s="28">
        <f>G1040</f>
        <v>662.4</v>
      </c>
      <c r="H1039" s="28">
        <f>H1040</f>
        <v>662.4</v>
      </c>
      <c r="I1039" s="14">
        <f>I1040</f>
        <v>0</v>
      </c>
      <c r="J1039" s="14">
        <f>SUM(J1040:J1048)</f>
        <v>0</v>
      </c>
      <c r="K1039" s="14">
        <f>SUM(K1040:K1048)</f>
        <v>0</v>
      </c>
      <c r="L1039" s="14"/>
      <c r="M1039" s="14"/>
      <c r="N1039" t="s">
        <v>27</v>
      </c>
      <c r="O1039" t="s">
        <v>28</v>
      </c>
    </row>
    <row r="1040" spans="1:15" ht="11.25" customHeight="1" x14ac:dyDescent="0.2">
      <c r="A1040" s="2" t="s">
        <v>1068</v>
      </c>
      <c r="B1040" s="2" t="s">
        <v>1069</v>
      </c>
      <c r="C1040" s="2" t="s">
        <v>31</v>
      </c>
      <c r="D1040" s="2" t="s">
        <v>32</v>
      </c>
      <c r="F1040" s="30" t="s">
        <v>1070</v>
      </c>
      <c r="G1040" s="20">
        <v>662.4</v>
      </c>
      <c r="H1040" s="21">
        <v>662.4</v>
      </c>
      <c r="I1040" s="18"/>
      <c r="J1040" s="27">
        <v>0</v>
      </c>
      <c r="K1040" s="19">
        <f>G1040*J1040</f>
        <v>0</v>
      </c>
      <c r="L1040" s="19"/>
      <c r="M1040" s="32" t="s">
        <v>1071</v>
      </c>
      <c r="N1040" t="s">
        <v>35</v>
      </c>
      <c r="O1040" t="s">
        <v>36</v>
      </c>
    </row>
    <row r="1041" spans="1:15" ht="11.25" customHeight="1" x14ac:dyDescent="0.2">
      <c r="A1041" s="2" t="s">
        <v>1068</v>
      </c>
      <c r="B1041" s="2" t="s">
        <v>1069</v>
      </c>
      <c r="C1041" s="2" t="s">
        <v>31</v>
      </c>
      <c r="D1041" s="2" t="s">
        <v>37</v>
      </c>
      <c r="F1041" s="30" t="s">
        <v>1072</v>
      </c>
      <c r="G1041" s="20">
        <v>662.4</v>
      </c>
      <c r="H1041" s="21">
        <v>662.4</v>
      </c>
      <c r="I1041" s="18"/>
      <c r="J1041" s="27">
        <v>0</v>
      </c>
      <c r="K1041" s="19">
        <f>G1041*J1041</f>
        <v>0</v>
      </c>
      <c r="L1041" s="19"/>
      <c r="M1041" s="32"/>
      <c r="N1041" t="s">
        <v>35</v>
      </c>
      <c r="O1041" t="s">
        <v>36</v>
      </c>
    </row>
    <row r="1042" spans="1:15" ht="11.25" customHeight="1" x14ac:dyDescent="0.2">
      <c r="A1042" s="2" t="s">
        <v>1068</v>
      </c>
      <c r="B1042" s="2" t="s">
        <v>1069</v>
      </c>
      <c r="C1042" s="2" t="s">
        <v>31</v>
      </c>
      <c r="D1042" s="2" t="s">
        <v>39</v>
      </c>
      <c r="F1042" s="30" t="s">
        <v>1073</v>
      </c>
      <c r="G1042" s="20">
        <v>662.4</v>
      </c>
      <c r="H1042" s="21">
        <v>662.4</v>
      </c>
      <c r="I1042" s="18"/>
      <c r="J1042" s="27">
        <v>0</v>
      </c>
      <c r="K1042" s="19">
        <f>G1042*J1042</f>
        <v>0</v>
      </c>
      <c r="L1042" s="19"/>
      <c r="M1042" s="32"/>
      <c r="N1042" t="s">
        <v>35</v>
      </c>
      <c r="O1042" t="s">
        <v>36</v>
      </c>
    </row>
    <row r="1043" spans="1:15" ht="11.25" customHeight="1" x14ac:dyDescent="0.2">
      <c r="A1043" s="2" t="s">
        <v>1068</v>
      </c>
      <c r="B1043" s="2" t="s">
        <v>1069</v>
      </c>
      <c r="C1043" s="2" t="s">
        <v>31</v>
      </c>
      <c r="D1043" s="2" t="s">
        <v>41</v>
      </c>
      <c r="F1043" s="30" t="s">
        <v>1074</v>
      </c>
      <c r="G1043" s="20">
        <v>662.4</v>
      </c>
      <c r="H1043" s="21">
        <v>662.4</v>
      </c>
      <c r="I1043" s="18"/>
      <c r="J1043" s="27">
        <v>0</v>
      </c>
      <c r="K1043" s="19">
        <f>G1043*J1043</f>
        <v>0</v>
      </c>
      <c r="L1043" s="19"/>
      <c r="M1043" s="32"/>
      <c r="N1043" t="s">
        <v>35</v>
      </c>
      <c r="O1043" t="s">
        <v>36</v>
      </c>
    </row>
    <row r="1044" spans="1:15" ht="11.25" customHeight="1" x14ac:dyDescent="0.2">
      <c r="A1044" s="2" t="s">
        <v>1068</v>
      </c>
      <c r="B1044" s="2" t="s">
        <v>1069</v>
      </c>
      <c r="C1044" s="2" t="s">
        <v>31</v>
      </c>
      <c r="D1044" s="2" t="s">
        <v>43</v>
      </c>
      <c r="F1044" s="30" t="s">
        <v>1075</v>
      </c>
      <c r="G1044" s="20">
        <v>662.4</v>
      </c>
      <c r="H1044" s="21">
        <v>662.4</v>
      </c>
      <c r="I1044" s="18"/>
      <c r="J1044" s="27">
        <v>0</v>
      </c>
      <c r="K1044" s="19">
        <f>G1044*J1044</f>
        <v>0</v>
      </c>
      <c r="L1044" s="19"/>
      <c r="M1044" s="32"/>
      <c r="N1044" t="s">
        <v>35</v>
      </c>
      <c r="O1044" t="s">
        <v>36</v>
      </c>
    </row>
    <row r="1045" spans="1:15" ht="10.5" customHeight="1" x14ac:dyDescent="0.2">
      <c r="A1045" s="2">
        <v>1</v>
      </c>
      <c r="B1045" s="2"/>
      <c r="C1045" s="2"/>
      <c r="D1045" s="2"/>
      <c r="E1045" s="2"/>
      <c r="F1045" s="2"/>
      <c r="G1045" s="19"/>
      <c r="H1045" s="19"/>
      <c r="I1045" s="19"/>
      <c r="J1045" s="19"/>
      <c r="K1045" s="19"/>
      <c r="L1045" s="19"/>
      <c r="M1045" s="32"/>
      <c r="O1045" t="s">
        <v>36</v>
      </c>
    </row>
    <row r="1046" spans="1:15" ht="10.5" customHeight="1" x14ac:dyDescent="0.2">
      <c r="A1046" s="2">
        <v>1</v>
      </c>
      <c r="B1046" s="2"/>
      <c r="C1046" s="2"/>
      <c r="D1046" s="2"/>
      <c r="E1046" s="2"/>
      <c r="F1046" s="2"/>
      <c r="G1046" s="19"/>
      <c r="H1046" s="19"/>
      <c r="I1046" s="19"/>
      <c r="J1046" s="19"/>
      <c r="K1046" s="19"/>
      <c r="L1046" s="19"/>
      <c r="M1046" s="32"/>
      <c r="O1046" t="s">
        <v>36</v>
      </c>
    </row>
    <row r="1047" spans="1:15" ht="10.5" customHeight="1" x14ac:dyDescent="0.2">
      <c r="A1047" s="2">
        <v>1</v>
      </c>
      <c r="B1047" s="2"/>
      <c r="C1047" s="2"/>
      <c r="D1047" s="2"/>
      <c r="E1047" s="2"/>
      <c r="F1047" s="2"/>
      <c r="G1047" s="19"/>
      <c r="H1047" s="19"/>
      <c r="I1047" s="19"/>
      <c r="J1047" s="19"/>
      <c r="K1047" s="19"/>
      <c r="L1047" s="19"/>
      <c r="M1047" s="32"/>
      <c r="O1047" t="s">
        <v>36</v>
      </c>
    </row>
    <row r="1048" spans="1:15" ht="10.5" customHeight="1" x14ac:dyDescent="0.2">
      <c r="A1048" s="2">
        <v>1</v>
      </c>
      <c r="B1048" s="2"/>
      <c r="C1048" s="2"/>
      <c r="D1048" s="2"/>
      <c r="E1048" s="2"/>
      <c r="F1048" s="2"/>
      <c r="G1048" s="19"/>
      <c r="H1048" s="19"/>
      <c r="I1048" s="19"/>
      <c r="J1048" s="19"/>
      <c r="K1048" s="19"/>
      <c r="L1048" s="19"/>
      <c r="M1048" s="32"/>
      <c r="O1048" t="s">
        <v>36</v>
      </c>
    </row>
    <row r="1049" spans="1:15" ht="11.25" customHeight="1" x14ac:dyDescent="0.2">
      <c r="A1049" s="2">
        <v>1</v>
      </c>
      <c r="B1049" s="2"/>
      <c r="C1049" s="2"/>
      <c r="D1049" s="2"/>
      <c r="F1049" s="13" t="s">
        <v>1076</v>
      </c>
      <c r="G1049" s="28">
        <f>G1050</f>
        <v>662.4</v>
      </c>
      <c r="H1049" s="28">
        <f>H1050</f>
        <v>662.4</v>
      </c>
      <c r="I1049" s="14">
        <f>I1050</f>
        <v>0</v>
      </c>
      <c r="J1049" s="14">
        <f>SUM(J1050:J1058)</f>
        <v>0</v>
      </c>
      <c r="K1049" s="14">
        <f>SUM(K1050:K1058)</f>
        <v>0</v>
      </c>
      <c r="L1049" s="14"/>
      <c r="M1049" s="14"/>
      <c r="N1049" t="s">
        <v>27</v>
      </c>
      <c r="O1049" t="s">
        <v>28</v>
      </c>
    </row>
    <row r="1050" spans="1:15" ht="11.25" customHeight="1" x14ac:dyDescent="0.2">
      <c r="A1050" s="2" t="s">
        <v>1077</v>
      </c>
      <c r="B1050" s="2" t="s">
        <v>1078</v>
      </c>
      <c r="C1050" s="2" t="s">
        <v>345</v>
      </c>
      <c r="D1050" s="2" t="s">
        <v>32</v>
      </c>
      <c r="F1050" s="30" t="s">
        <v>1079</v>
      </c>
      <c r="G1050" s="20">
        <v>662.4</v>
      </c>
      <c r="H1050" s="21">
        <v>662.4</v>
      </c>
      <c r="I1050" s="18"/>
      <c r="J1050" s="27">
        <v>0</v>
      </c>
      <c r="K1050" s="19">
        <f>G1050*J1050</f>
        <v>0</v>
      </c>
      <c r="L1050" s="19"/>
      <c r="M1050" s="32" t="s">
        <v>1071</v>
      </c>
      <c r="N1050" t="s">
        <v>35</v>
      </c>
      <c r="O1050" t="s">
        <v>36</v>
      </c>
    </row>
    <row r="1051" spans="1:15" ht="11.25" customHeight="1" x14ac:dyDescent="0.2">
      <c r="A1051" s="2" t="s">
        <v>1077</v>
      </c>
      <c r="B1051" s="2" t="s">
        <v>1078</v>
      </c>
      <c r="C1051" s="2" t="s">
        <v>345</v>
      </c>
      <c r="D1051" s="2" t="s">
        <v>37</v>
      </c>
      <c r="F1051" s="30" t="s">
        <v>1080</v>
      </c>
      <c r="G1051" s="20">
        <v>662.4</v>
      </c>
      <c r="H1051" s="21">
        <v>662.4</v>
      </c>
      <c r="I1051" s="18"/>
      <c r="J1051" s="27">
        <v>0</v>
      </c>
      <c r="K1051" s="19">
        <f>G1051*J1051</f>
        <v>0</v>
      </c>
      <c r="L1051" s="19"/>
      <c r="M1051" s="32"/>
      <c r="N1051" t="s">
        <v>35</v>
      </c>
      <c r="O1051" t="s">
        <v>36</v>
      </c>
    </row>
    <row r="1052" spans="1:15" ht="11.25" customHeight="1" x14ac:dyDescent="0.2">
      <c r="A1052" s="2" t="s">
        <v>1077</v>
      </c>
      <c r="B1052" s="2" t="s">
        <v>1078</v>
      </c>
      <c r="C1052" s="2" t="s">
        <v>345</v>
      </c>
      <c r="D1052" s="2" t="s">
        <v>39</v>
      </c>
      <c r="F1052" s="30" t="s">
        <v>1081</v>
      </c>
      <c r="G1052" s="20">
        <v>662.4</v>
      </c>
      <c r="H1052" s="21">
        <v>662.4</v>
      </c>
      <c r="I1052" s="18"/>
      <c r="J1052" s="27">
        <v>0</v>
      </c>
      <c r="K1052" s="19">
        <f>G1052*J1052</f>
        <v>0</v>
      </c>
      <c r="L1052" s="19"/>
      <c r="M1052" s="32"/>
      <c r="N1052" t="s">
        <v>35</v>
      </c>
      <c r="O1052" t="s">
        <v>36</v>
      </c>
    </row>
    <row r="1053" spans="1:15" ht="11.25" customHeight="1" x14ac:dyDescent="0.2">
      <c r="A1053" s="2" t="s">
        <v>1077</v>
      </c>
      <c r="B1053" s="2" t="s">
        <v>1078</v>
      </c>
      <c r="C1053" s="2" t="s">
        <v>345</v>
      </c>
      <c r="D1053" s="2" t="s">
        <v>41</v>
      </c>
      <c r="F1053" s="30" t="s">
        <v>1082</v>
      </c>
      <c r="G1053" s="20">
        <v>662.4</v>
      </c>
      <c r="H1053" s="21">
        <v>662.4</v>
      </c>
      <c r="I1053" s="18"/>
      <c r="J1053" s="27">
        <v>0</v>
      </c>
      <c r="K1053" s="19">
        <f>G1053*J1053</f>
        <v>0</v>
      </c>
      <c r="L1053" s="19"/>
      <c r="M1053" s="32"/>
      <c r="N1053" t="s">
        <v>35</v>
      </c>
      <c r="O1053" t="s">
        <v>36</v>
      </c>
    </row>
    <row r="1054" spans="1:15" ht="11.25" customHeight="1" x14ac:dyDescent="0.2">
      <c r="A1054" s="2" t="s">
        <v>1077</v>
      </c>
      <c r="B1054" s="2" t="s">
        <v>1078</v>
      </c>
      <c r="C1054" s="2" t="s">
        <v>345</v>
      </c>
      <c r="D1054" s="2" t="s">
        <v>43</v>
      </c>
      <c r="F1054" s="30" t="s">
        <v>1083</v>
      </c>
      <c r="G1054" s="20">
        <v>662.4</v>
      </c>
      <c r="H1054" s="21">
        <v>662.4</v>
      </c>
      <c r="I1054" s="18"/>
      <c r="J1054" s="27">
        <v>0</v>
      </c>
      <c r="K1054" s="19">
        <f>G1054*J1054</f>
        <v>0</v>
      </c>
      <c r="L1054" s="19"/>
      <c r="M1054" s="32"/>
      <c r="N1054" t="s">
        <v>35</v>
      </c>
      <c r="O1054" t="s">
        <v>36</v>
      </c>
    </row>
    <row r="1055" spans="1:15" ht="10.5" customHeight="1" x14ac:dyDescent="0.2">
      <c r="A1055" s="2">
        <v>1</v>
      </c>
      <c r="B1055" s="2"/>
      <c r="C1055" s="2"/>
      <c r="D1055" s="2"/>
      <c r="E1055" s="2"/>
      <c r="F1055" s="2"/>
      <c r="G1055" s="19"/>
      <c r="H1055" s="19"/>
      <c r="I1055" s="19"/>
      <c r="J1055" s="19"/>
      <c r="K1055" s="19"/>
      <c r="L1055" s="19"/>
      <c r="M1055" s="32"/>
      <c r="O1055" t="s">
        <v>36</v>
      </c>
    </row>
    <row r="1056" spans="1:15" ht="10.5" customHeight="1" x14ac:dyDescent="0.2">
      <c r="A1056" s="2">
        <v>1</v>
      </c>
      <c r="B1056" s="2"/>
      <c r="C1056" s="2"/>
      <c r="D1056" s="2"/>
      <c r="E1056" s="2"/>
      <c r="F1056" s="2"/>
      <c r="G1056" s="19"/>
      <c r="H1056" s="19"/>
      <c r="I1056" s="19"/>
      <c r="J1056" s="19"/>
      <c r="K1056" s="19"/>
      <c r="L1056" s="19"/>
      <c r="M1056" s="32"/>
      <c r="O1056" t="s">
        <v>36</v>
      </c>
    </row>
    <row r="1057" spans="1:15" ht="10.5" customHeight="1" x14ac:dyDescent="0.2">
      <c r="A1057" s="2">
        <v>1</v>
      </c>
      <c r="B1057" s="2"/>
      <c r="C1057" s="2"/>
      <c r="D1057" s="2"/>
      <c r="E1057" s="2"/>
      <c r="F1057" s="2"/>
      <c r="G1057" s="19"/>
      <c r="H1057" s="19"/>
      <c r="I1057" s="19"/>
      <c r="J1057" s="19"/>
      <c r="K1057" s="19"/>
      <c r="L1057" s="19"/>
      <c r="M1057" s="32"/>
      <c r="O1057" t="s">
        <v>36</v>
      </c>
    </row>
    <row r="1058" spans="1:15" ht="10.5" customHeight="1" x14ac:dyDescent="0.2">
      <c r="A1058" s="2">
        <v>1</v>
      </c>
      <c r="B1058" s="2"/>
      <c r="C1058" s="2"/>
      <c r="D1058" s="2"/>
      <c r="E1058" s="2"/>
      <c r="F1058" s="2"/>
      <c r="G1058" s="19"/>
      <c r="H1058" s="19"/>
      <c r="I1058" s="19"/>
      <c r="J1058" s="19"/>
      <c r="K1058" s="19"/>
      <c r="L1058" s="19"/>
      <c r="M1058" s="32"/>
      <c r="O1058" t="s">
        <v>36</v>
      </c>
    </row>
    <row r="1059" spans="1:15" ht="14.25" customHeight="1" x14ac:dyDescent="0.25">
      <c r="A1059" s="2">
        <v>1</v>
      </c>
      <c r="B1059" s="2"/>
      <c r="C1059" s="2"/>
      <c r="D1059" s="2"/>
      <c r="F1059" s="10" t="s">
        <v>73</v>
      </c>
      <c r="G1059" s="11"/>
      <c r="H1059" s="12"/>
      <c r="I1059" s="12"/>
      <c r="J1059" s="12">
        <f>SUMIF(N1060:N1060,"=6",J1060:J1060)</f>
        <v>0</v>
      </c>
      <c r="K1059" s="12">
        <f>SUMIF(N1060:N1060,"=6",K1060:K1060)</f>
        <v>0</v>
      </c>
      <c r="L1059" s="12"/>
      <c r="M1059" s="12"/>
      <c r="N1059" t="s">
        <v>21</v>
      </c>
      <c r="O1059" t="s">
        <v>22</v>
      </c>
    </row>
    <row r="1060" spans="1:15" ht="14.25" customHeight="1" x14ac:dyDescent="0.25">
      <c r="A1060" s="2">
        <v>1</v>
      </c>
      <c r="B1060" s="2"/>
      <c r="C1060" s="2"/>
      <c r="D1060" s="2"/>
      <c r="F1060" s="10" t="s">
        <v>23</v>
      </c>
      <c r="G1060" s="11"/>
      <c r="H1060" s="12"/>
      <c r="I1060" s="12"/>
      <c r="J1060" s="12">
        <f>SUMIF(N1061:N1120,"=7",J1061:J1120)</f>
        <v>0</v>
      </c>
      <c r="K1060" s="12">
        <f>SUMIF(N1061:N1120,"=7",K1061:K1120)</f>
        <v>0</v>
      </c>
      <c r="L1060" s="12"/>
      <c r="M1060" s="12"/>
      <c r="N1060" t="s">
        <v>24</v>
      </c>
      <c r="O1060" t="s">
        <v>1084</v>
      </c>
    </row>
    <row r="1061" spans="1:15" ht="22.5" customHeight="1" x14ac:dyDescent="0.2">
      <c r="A1061" s="2">
        <v>1</v>
      </c>
      <c r="B1061" s="2"/>
      <c r="C1061" s="2"/>
      <c r="D1061" s="2"/>
      <c r="F1061" s="13" t="s">
        <v>1085</v>
      </c>
      <c r="G1061" s="26">
        <f>G1062</f>
        <v>1087.44</v>
      </c>
      <c r="H1061" s="26">
        <f>H1062</f>
        <v>1087.44</v>
      </c>
      <c r="I1061" s="14">
        <f>I1062</f>
        <v>0</v>
      </c>
      <c r="J1061" s="14">
        <f>SUM(J1062:J1070)</f>
        <v>0</v>
      </c>
      <c r="K1061" s="14">
        <f>SUM(K1062:K1070)</f>
        <v>0</v>
      </c>
      <c r="L1061" s="14"/>
      <c r="M1061" s="14"/>
      <c r="N1061" t="s">
        <v>27</v>
      </c>
      <c r="O1061" t="s">
        <v>28</v>
      </c>
    </row>
    <row r="1062" spans="1:15" ht="11.25" customHeight="1" x14ac:dyDescent="0.2">
      <c r="A1062" s="2" t="s">
        <v>1086</v>
      </c>
      <c r="B1062" s="2" t="s">
        <v>1087</v>
      </c>
      <c r="C1062" s="2" t="s">
        <v>345</v>
      </c>
      <c r="D1062" s="2" t="s">
        <v>79</v>
      </c>
      <c r="F1062" s="30" t="s">
        <v>1088</v>
      </c>
      <c r="G1062" s="16">
        <v>1087.44</v>
      </c>
      <c r="H1062" s="17">
        <v>1087.44</v>
      </c>
      <c r="I1062" s="18"/>
      <c r="J1062" s="27">
        <v>0</v>
      </c>
      <c r="K1062" s="19">
        <f t="shared" ref="K1062:K1067" si="52">G1062*J1062</f>
        <v>0</v>
      </c>
      <c r="L1062" s="19"/>
      <c r="M1062" s="32" t="s">
        <v>1027</v>
      </c>
      <c r="N1062" t="s">
        <v>35</v>
      </c>
      <c r="O1062" t="s">
        <v>36</v>
      </c>
    </row>
    <row r="1063" spans="1:15" ht="11.25" customHeight="1" x14ac:dyDescent="0.2">
      <c r="A1063" s="2" t="s">
        <v>1086</v>
      </c>
      <c r="B1063" s="2" t="s">
        <v>1087</v>
      </c>
      <c r="C1063" s="2" t="s">
        <v>345</v>
      </c>
      <c r="D1063" s="2" t="s">
        <v>83</v>
      </c>
      <c r="F1063" s="30" t="s">
        <v>1089</v>
      </c>
      <c r="G1063" s="16">
        <v>1087.44</v>
      </c>
      <c r="H1063" s="17">
        <v>1087.44</v>
      </c>
      <c r="I1063" s="18"/>
      <c r="J1063" s="27">
        <v>0</v>
      </c>
      <c r="K1063" s="19">
        <f t="shared" si="52"/>
        <v>0</v>
      </c>
      <c r="L1063" s="19"/>
      <c r="M1063" s="32"/>
      <c r="N1063" t="s">
        <v>35</v>
      </c>
      <c r="O1063" t="s">
        <v>36</v>
      </c>
    </row>
    <row r="1064" spans="1:15" ht="11.25" customHeight="1" x14ac:dyDescent="0.2">
      <c r="A1064" s="2" t="s">
        <v>1086</v>
      </c>
      <c r="B1064" s="2" t="s">
        <v>1087</v>
      </c>
      <c r="C1064" s="2" t="s">
        <v>345</v>
      </c>
      <c r="D1064" s="2" t="s">
        <v>86</v>
      </c>
      <c r="F1064" s="30" t="s">
        <v>1090</v>
      </c>
      <c r="G1064" s="16">
        <v>1087.44</v>
      </c>
      <c r="H1064" s="17">
        <v>1087.44</v>
      </c>
      <c r="I1064" s="18"/>
      <c r="J1064" s="27">
        <v>0</v>
      </c>
      <c r="K1064" s="19">
        <f t="shared" si="52"/>
        <v>0</v>
      </c>
      <c r="L1064" s="19"/>
      <c r="M1064" s="32"/>
      <c r="N1064" t="s">
        <v>35</v>
      </c>
      <c r="O1064" t="s">
        <v>36</v>
      </c>
    </row>
    <row r="1065" spans="1:15" ht="11.25" customHeight="1" x14ac:dyDescent="0.2">
      <c r="A1065" s="2" t="s">
        <v>1086</v>
      </c>
      <c r="B1065" s="2" t="s">
        <v>1087</v>
      </c>
      <c r="C1065" s="2" t="s">
        <v>345</v>
      </c>
      <c r="D1065" s="2" t="s">
        <v>89</v>
      </c>
      <c r="F1065" s="30" t="s">
        <v>1091</v>
      </c>
      <c r="G1065" s="16">
        <v>1087.44</v>
      </c>
      <c r="H1065" s="17">
        <v>1087.44</v>
      </c>
      <c r="I1065" s="18"/>
      <c r="J1065" s="27">
        <v>0</v>
      </c>
      <c r="K1065" s="19">
        <f t="shared" si="52"/>
        <v>0</v>
      </c>
      <c r="L1065" s="19"/>
      <c r="M1065" s="32"/>
      <c r="N1065" t="s">
        <v>35</v>
      </c>
      <c r="O1065" t="s">
        <v>36</v>
      </c>
    </row>
    <row r="1066" spans="1:15" ht="11.25" customHeight="1" x14ac:dyDescent="0.2">
      <c r="A1066" s="2" t="s">
        <v>1086</v>
      </c>
      <c r="B1066" s="2" t="s">
        <v>1087</v>
      </c>
      <c r="C1066" s="2" t="s">
        <v>345</v>
      </c>
      <c r="D1066" s="2" t="s">
        <v>92</v>
      </c>
      <c r="F1066" s="30" t="s">
        <v>1092</v>
      </c>
      <c r="G1066" s="16">
        <v>1087.44</v>
      </c>
      <c r="H1066" s="17">
        <v>1087.44</v>
      </c>
      <c r="I1066" s="18"/>
      <c r="J1066" s="27">
        <v>0</v>
      </c>
      <c r="K1066" s="19">
        <f t="shared" si="52"/>
        <v>0</v>
      </c>
      <c r="L1066" s="19"/>
      <c r="M1066" s="32"/>
      <c r="N1066" t="s">
        <v>35</v>
      </c>
      <c r="O1066" t="s">
        <v>36</v>
      </c>
    </row>
    <row r="1067" spans="1:15" ht="11.25" customHeight="1" x14ac:dyDescent="0.2">
      <c r="A1067" s="2" t="s">
        <v>1086</v>
      </c>
      <c r="B1067" s="2" t="s">
        <v>1087</v>
      </c>
      <c r="C1067" s="2" t="s">
        <v>345</v>
      </c>
      <c r="D1067" s="2" t="s">
        <v>95</v>
      </c>
      <c r="F1067" s="30" t="s">
        <v>1093</v>
      </c>
      <c r="G1067" s="16">
        <v>1087.44</v>
      </c>
      <c r="H1067" s="17">
        <v>1087.44</v>
      </c>
      <c r="I1067" s="18"/>
      <c r="J1067" s="27">
        <v>0</v>
      </c>
      <c r="K1067" s="19">
        <f t="shared" si="52"/>
        <v>0</v>
      </c>
      <c r="L1067" s="19"/>
      <c r="M1067" s="32"/>
      <c r="N1067" t="s">
        <v>35</v>
      </c>
      <c r="O1067" t="s">
        <v>36</v>
      </c>
    </row>
    <row r="1068" spans="1:15" ht="10.5" customHeight="1" x14ac:dyDescent="0.2">
      <c r="A1068" s="2">
        <v>1</v>
      </c>
      <c r="B1068" s="2"/>
      <c r="C1068" s="2"/>
      <c r="D1068" s="2"/>
      <c r="E1068" s="2"/>
      <c r="F1068" s="2"/>
      <c r="G1068" s="19"/>
      <c r="H1068" s="19"/>
      <c r="I1068" s="19"/>
      <c r="J1068" s="19"/>
      <c r="K1068" s="19"/>
      <c r="L1068" s="19"/>
      <c r="M1068" s="32"/>
      <c r="O1068" t="s">
        <v>36</v>
      </c>
    </row>
    <row r="1069" spans="1:15" ht="10.5" customHeight="1" x14ac:dyDescent="0.2">
      <c r="A1069" s="2">
        <v>1</v>
      </c>
      <c r="B1069" s="2"/>
      <c r="C1069" s="2"/>
      <c r="D1069" s="2"/>
      <c r="E1069" s="2"/>
      <c r="F1069" s="2"/>
      <c r="G1069" s="19"/>
      <c r="H1069" s="19"/>
      <c r="I1069" s="19"/>
      <c r="J1069" s="19"/>
      <c r="K1069" s="19"/>
      <c r="L1069" s="19"/>
      <c r="M1069" s="32"/>
      <c r="O1069" t="s">
        <v>36</v>
      </c>
    </row>
    <row r="1070" spans="1:15" ht="10.5" customHeight="1" x14ac:dyDescent="0.2">
      <c r="A1070" s="2">
        <v>1</v>
      </c>
      <c r="B1070" s="2"/>
      <c r="C1070" s="2"/>
      <c r="D1070" s="2"/>
      <c r="E1070" s="2"/>
      <c r="F1070" s="2"/>
      <c r="G1070" s="19"/>
      <c r="H1070" s="19"/>
      <c r="I1070" s="19"/>
      <c r="J1070" s="19"/>
      <c r="K1070" s="19"/>
      <c r="L1070" s="19"/>
      <c r="M1070" s="32"/>
      <c r="O1070" t="s">
        <v>36</v>
      </c>
    </row>
    <row r="1071" spans="1:15" ht="22.5" customHeight="1" x14ac:dyDescent="0.2">
      <c r="A1071" s="2">
        <v>1</v>
      </c>
      <c r="B1071" s="2"/>
      <c r="C1071" s="2"/>
      <c r="D1071" s="2"/>
      <c r="F1071" s="13" t="s">
        <v>1094</v>
      </c>
      <c r="G1071" s="26">
        <f>G1072</f>
        <v>1177.1400000000001</v>
      </c>
      <c r="H1071" s="26">
        <f>H1072</f>
        <v>1177.1400000000001</v>
      </c>
      <c r="I1071" s="14">
        <f>I1072</f>
        <v>0</v>
      </c>
      <c r="J1071" s="14">
        <f>SUM(J1072:J1080)</f>
        <v>0</v>
      </c>
      <c r="K1071" s="14">
        <f>SUM(K1072:K1080)</f>
        <v>0</v>
      </c>
      <c r="L1071" s="14"/>
      <c r="M1071" s="14"/>
      <c r="N1071" t="s">
        <v>27</v>
      </c>
      <c r="O1071" t="s">
        <v>28</v>
      </c>
    </row>
    <row r="1072" spans="1:15" ht="11.25" customHeight="1" x14ac:dyDescent="0.2">
      <c r="A1072" s="2" t="s">
        <v>1095</v>
      </c>
      <c r="B1072" s="2" t="s">
        <v>1096</v>
      </c>
      <c r="C1072" s="2" t="s">
        <v>31</v>
      </c>
      <c r="D1072" s="2" t="s">
        <v>79</v>
      </c>
      <c r="F1072" s="30" t="s">
        <v>1097</v>
      </c>
      <c r="G1072" s="16">
        <v>1177.1400000000001</v>
      </c>
      <c r="H1072" s="17">
        <v>1177.1400000000001</v>
      </c>
      <c r="I1072" s="18"/>
      <c r="J1072" s="27">
        <v>0</v>
      </c>
      <c r="K1072" s="19">
        <f t="shared" ref="K1072:K1077" si="53">G1072*J1072</f>
        <v>0</v>
      </c>
      <c r="L1072" s="19"/>
      <c r="M1072" s="32" t="s">
        <v>1027</v>
      </c>
      <c r="N1072" t="s">
        <v>35</v>
      </c>
      <c r="O1072" t="s">
        <v>36</v>
      </c>
    </row>
    <row r="1073" spans="1:15" ht="11.25" customHeight="1" x14ac:dyDescent="0.2">
      <c r="A1073" s="2" t="s">
        <v>1095</v>
      </c>
      <c r="B1073" s="2" t="s">
        <v>1096</v>
      </c>
      <c r="C1073" s="2" t="s">
        <v>31</v>
      </c>
      <c r="D1073" s="2" t="s">
        <v>83</v>
      </c>
      <c r="F1073" s="30" t="s">
        <v>1098</v>
      </c>
      <c r="G1073" s="16">
        <v>1177.1400000000001</v>
      </c>
      <c r="H1073" s="17">
        <v>1177.1400000000001</v>
      </c>
      <c r="I1073" s="18"/>
      <c r="J1073" s="27">
        <v>0</v>
      </c>
      <c r="K1073" s="19">
        <f t="shared" si="53"/>
        <v>0</v>
      </c>
      <c r="L1073" s="19"/>
      <c r="M1073" s="32"/>
      <c r="N1073" t="s">
        <v>35</v>
      </c>
      <c r="O1073" t="s">
        <v>36</v>
      </c>
    </row>
    <row r="1074" spans="1:15" ht="11.25" customHeight="1" x14ac:dyDescent="0.2">
      <c r="A1074" s="2" t="s">
        <v>1095</v>
      </c>
      <c r="B1074" s="2" t="s">
        <v>1096</v>
      </c>
      <c r="C1074" s="2" t="s">
        <v>31</v>
      </c>
      <c r="D1074" s="2" t="s">
        <v>86</v>
      </c>
      <c r="F1074" s="30" t="s">
        <v>1099</v>
      </c>
      <c r="G1074" s="16">
        <v>1177.1400000000001</v>
      </c>
      <c r="H1074" s="17">
        <v>1177.1400000000001</v>
      </c>
      <c r="I1074" s="18"/>
      <c r="J1074" s="27">
        <v>0</v>
      </c>
      <c r="K1074" s="19">
        <f t="shared" si="53"/>
        <v>0</v>
      </c>
      <c r="L1074" s="19"/>
      <c r="M1074" s="32"/>
      <c r="N1074" t="s">
        <v>35</v>
      </c>
      <c r="O1074" t="s">
        <v>36</v>
      </c>
    </row>
    <row r="1075" spans="1:15" ht="11.25" customHeight="1" x14ac:dyDescent="0.2">
      <c r="A1075" s="2" t="s">
        <v>1095</v>
      </c>
      <c r="B1075" s="2" t="s">
        <v>1096</v>
      </c>
      <c r="C1075" s="2" t="s">
        <v>31</v>
      </c>
      <c r="D1075" s="2" t="s">
        <v>89</v>
      </c>
      <c r="F1075" s="30" t="s">
        <v>1100</v>
      </c>
      <c r="G1075" s="16">
        <v>1177.1400000000001</v>
      </c>
      <c r="H1075" s="17">
        <v>1177.1400000000001</v>
      </c>
      <c r="I1075" s="18"/>
      <c r="J1075" s="27">
        <v>0</v>
      </c>
      <c r="K1075" s="19">
        <f t="shared" si="53"/>
        <v>0</v>
      </c>
      <c r="L1075" s="19"/>
      <c r="M1075" s="32"/>
      <c r="N1075" t="s">
        <v>35</v>
      </c>
      <c r="O1075" t="s">
        <v>36</v>
      </c>
    </row>
    <row r="1076" spans="1:15" ht="11.25" customHeight="1" x14ac:dyDescent="0.2">
      <c r="A1076" s="2" t="s">
        <v>1095</v>
      </c>
      <c r="B1076" s="2" t="s">
        <v>1096</v>
      </c>
      <c r="C1076" s="2" t="s">
        <v>31</v>
      </c>
      <c r="D1076" s="2" t="s">
        <v>92</v>
      </c>
      <c r="F1076" s="30" t="s">
        <v>1101</v>
      </c>
      <c r="G1076" s="16">
        <v>1177.1400000000001</v>
      </c>
      <c r="H1076" s="17">
        <v>1177.1400000000001</v>
      </c>
      <c r="I1076" s="18"/>
      <c r="J1076" s="27">
        <v>0</v>
      </c>
      <c r="K1076" s="19">
        <f t="shared" si="53"/>
        <v>0</v>
      </c>
      <c r="L1076" s="19"/>
      <c r="M1076" s="32"/>
      <c r="N1076" t="s">
        <v>35</v>
      </c>
      <c r="O1076" t="s">
        <v>36</v>
      </c>
    </row>
    <row r="1077" spans="1:15" ht="11.25" customHeight="1" x14ac:dyDescent="0.2">
      <c r="A1077" s="2" t="s">
        <v>1095</v>
      </c>
      <c r="B1077" s="2" t="s">
        <v>1096</v>
      </c>
      <c r="C1077" s="2" t="s">
        <v>31</v>
      </c>
      <c r="D1077" s="2" t="s">
        <v>95</v>
      </c>
      <c r="F1077" s="30" t="s">
        <v>1102</v>
      </c>
      <c r="G1077" s="16">
        <v>1177.1400000000001</v>
      </c>
      <c r="H1077" s="17">
        <v>1177.1400000000001</v>
      </c>
      <c r="I1077" s="18"/>
      <c r="J1077" s="27">
        <v>0</v>
      </c>
      <c r="K1077" s="19">
        <f t="shared" si="53"/>
        <v>0</v>
      </c>
      <c r="L1077" s="19"/>
      <c r="M1077" s="32"/>
      <c r="N1077" t="s">
        <v>35</v>
      </c>
      <c r="O1077" t="s">
        <v>36</v>
      </c>
    </row>
    <row r="1078" spans="1:15" ht="10.5" customHeight="1" x14ac:dyDescent="0.2">
      <c r="A1078" s="2">
        <v>1</v>
      </c>
      <c r="B1078" s="2"/>
      <c r="C1078" s="2"/>
      <c r="D1078" s="2"/>
      <c r="E1078" s="2"/>
      <c r="F1078" s="2"/>
      <c r="G1078" s="19"/>
      <c r="H1078" s="19"/>
      <c r="I1078" s="19"/>
      <c r="J1078" s="19"/>
      <c r="K1078" s="19"/>
      <c r="L1078" s="19"/>
      <c r="M1078" s="32"/>
      <c r="O1078" t="s">
        <v>36</v>
      </c>
    </row>
    <row r="1079" spans="1:15" ht="10.5" customHeight="1" x14ac:dyDescent="0.2">
      <c r="A1079" s="2">
        <v>1</v>
      </c>
      <c r="B1079" s="2"/>
      <c r="C1079" s="2"/>
      <c r="D1079" s="2"/>
      <c r="E1079" s="2"/>
      <c r="F1079" s="2"/>
      <c r="G1079" s="19"/>
      <c r="H1079" s="19"/>
      <c r="I1079" s="19"/>
      <c r="J1079" s="19"/>
      <c r="K1079" s="19"/>
      <c r="L1079" s="19"/>
      <c r="M1079" s="32"/>
      <c r="O1079" t="s">
        <v>36</v>
      </c>
    </row>
    <row r="1080" spans="1:15" ht="10.5" customHeight="1" x14ac:dyDescent="0.2">
      <c r="A1080" s="2">
        <v>1</v>
      </c>
      <c r="B1080" s="2"/>
      <c r="C1080" s="2"/>
      <c r="D1080" s="2"/>
      <c r="E1080" s="2"/>
      <c r="F1080" s="2"/>
      <c r="G1080" s="19"/>
      <c r="H1080" s="19"/>
      <c r="I1080" s="19"/>
      <c r="J1080" s="19"/>
      <c r="K1080" s="19"/>
      <c r="L1080" s="19"/>
      <c r="M1080" s="32"/>
      <c r="O1080" t="s">
        <v>36</v>
      </c>
    </row>
    <row r="1081" spans="1:15" ht="11.25" customHeight="1" x14ac:dyDescent="0.2">
      <c r="A1081" s="2">
        <v>1</v>
      </c>
      <c r="B1081" s="2"/>
      <c r="C1081" s="2"/>
      <c r="D1081" s="2"/>
      <c r="F1081" s="13" t="s">
        <v>1103</v>
      </c>
      <c r="G1081" s="26">
        <f>G1082</f>
        <v>1250.28</v>
      </c>
      <c r="H1081" s="26">
        <f>H1082</f>
        <v>1250.28</v>
      </c>
      <c r="I1081" s="14">
        <f>I1082</f>
        <v>0</v>
      </c>
      <c r="J1081" s="14">
        <f>SUM(J1082:J1090)</f>
        <v>0</v>
      </c>
      <c r="K1081" s="14">
        <f>SUM(K1082:K1090)</f>
        <v>0</v>
      </c>
      <c r="L1081" s="14"/>
      <c r="M1081" s="14"/>
      <c r="N1081" t="s">
        <v>27</v>
      </c>
      <c r="O1081" t="s">
        <v>28</v>
      </c>
    </row>
    <row r="1082" spans="1:15" ht="11.25" customHeight="1" x14ac:dyDescent="0.2">
      <c r="A1082" s="2" t="s">
        <v>1104</v>
      </c>
      <c r="B1082" s="2" t="s">
        <v>1105</v>
      </c>
      <c r="C1082" s="2" t="s">
        <v>345</v>
      </c>
      <c r="D1082" s="2" t="s">
        <v>79</v>
      </c>
      <c r="F1082" s="30" t="s">
        <v>1106</v>
      </c>
      <c r="G1082" s="16">
        <v>1250.28</v>
      </c>
      <c r="H1082" s="17">
        <v>1250.28</v>
      </c>
      <c r="I1082" s="18"/>
      <c r="J1082" s="27">
        <v>0</v>
      </c>
      <c r="K1082" s="19">
        <f t="shared" ref="K1082:K1087" si="54">G1082*J1082</f>
        <v>0</v>
      </c>
      <c r="L1082" s="19"/>
      <c r="M1082" s="32" t="s">
        <v>1107</v>
      </c>
      <c r="N1082" t="s">
        <v>35</v>
      </c>
      <c r="O1082" t="s">
        <v>36</v>
      </c>
    </row>
    <row r="1083" spans="1:15" ht="11.25" customHeight="1" x14ac:dyDescent="0.2">
      <c r="A1083" s="2" t="s">
        <v>1104</v>
      </c>
      <c r="B1083" s="2" t="s">
        <v>1105</v>
      </c>
      <c r="C1083" s="2" t="s">
        <v>345</v>
      </c>
      <c r="D1083" s="2" t="s">
        <v>83</v>
      </c>
      <c r="F1083" s="30" t="s">
        <v>1108</v>
      </c>
      <c r="G1083" s="16">
        <v>1250.28</v>
      </c>
      <c r="H1083" s="17">
        <v>1250.28</v>
      </c>
      <c r="I1083" s="18"/>
      <c r="J1083" s="27">
        <v>0</v>
      </c>
      <c r="K1083" s="19">
        <f t="shared" si="54"/>
        <v>0</v>
      </c>
      <c r="L1083" s="19"/>
      <c r="M1083" s="32"/>
      <c r="N1083" t="s">
        <v>35</v>
      </c>
      <c r="O1083" t="s">
        <v>36</v>
      </c>
    </row>
    <row r="1084" spans="1:15" ht="11.25" customHeight="1" x14ac:dyDescent="0.2">
      <c r="A1084" s="2" t="s">
        <v>1104</v>
      </c>
      <c r="B1084" s="2" t="s">
        <v>1105</v>
      </c>
      <c r="C1084" s="2" t="s">
        <v>345</v>
      </c>
      <c r="D1084" s="2" t="s">
        <v>86</v>
      </c>
      <c r="F1084" s="30" t="s">
        <v>1109</v>
      </c>
      <c r="G1084" s="16">
        <v>1250.28</v>
      </c>
      <c r="H1084" s="17">
        <v>1250.28</v>
      </c>
      <c r="I1084" s="18"/>
      <c r="J1084" s="27">
        <v>0</v>
      </c>
      <c r="K1084" s="19">
        <f t="shared" si="54"/>
        <v>0</v>
      </c>
      <c r="L1084" s="19"/>
      <c r="M1084" s="32"/>
      <c r="N1084" t="s">
        <v>35</v>
      </c>
      <c r="O1084" t="s">
        <v>36</v>
      </c>
    </row>
    <row r="1085" spans="1:15" ht="11.25" customHeight="1" x14ac:dyDescent="0.2">
      <c r="A1085" s="2" t="s">
        <v>1104</v>
      </c>
      <c r="B1085" s="2" t="s">
        <v>1105</v>
      </c>
      <c r="C1085" s="2" t="s">
        <v>345</v>
      </c>
      <c r="D1085" s="2" t="s">
        <v>89</v>
      </c>
      <c r="F1085" s="30" t="s">
        <v>1110</v>
      </c>
      <c r="G1085" s="16">
        <v>1250.28</v>
      </c>
      <c r="H1085" s="17">
        <v>1250.28</v>
      </c>
      <c r="I1085" s="18"/>
      <c r="J1085" s="27">
        <v>0</v>
      </c>
      <c r="K1085" s="19">
        <f t="shared" si="54"/>
        <v>0</v>
      </c>
      <c r="L1085" s="19"/>
      <c r="M1085" s="32"/>
      <c r="N1085" t="s">
        <v>35</v>
      </c>
      <c r="O1085" t="s">
        <v>36</v>
      </c>
    </row>
    <row r="1086" spans="1:15" ht="11.25" customHeight="1" x14ac:dyDescent="0.2">
      <c r="A1086" s="2" t="s">
        <v>1104</v>
      </c>
      <c r="B1086" s="2" t="s">
        <v>1105</v>
      </c>
      <c r="C1086" s="2" t="s">
        <v>345</v>
      </c>
      <c r="D1086" s="2" t="s">
        <v>92</v>
      </c>
      <c r="F1086" s="30" t="s">
        <v>1111</v>
      </c>
      <c r="G1086" s="16">
        <v>1250.28</v>
      </c>
      <c r="H1086" s="17">
        <v>1250.28</v>
      </c>
      <c r="I1086" s="18"/>
      <c r="J1086" s="27">
        <v>0</v>
      </c>
      <c r="K1086" s="19">
        <f t="shared" si="54"/>
        <v>0</v>
      </c>
      <c r="L1086" s="19"/>
      <c r="M1086" s="32"/>
      <c r="N1086" t="s">
        <v>35</v>
      </c>
      <c r="O1086" t="s">
        <v>36</v>
      </c>
    </row>
    <row r="1087" spans="1:15" ht="11.25" customHeight="1" x14ac:dyDescent="0.2">
      <c r="A1087" s="2" t="s">
        <v>1104</v>
      </c>
      <c r="B1087" s="2" t="s">
        <v>1105</v>
      </c>
      <c r="C1087" s="2" t="s">
        <v>345</v>
      </c>
      <c r="D1087" s="2" t="s">
        <v>95</v>
      </c>
      <c r="F1087" s="30" t="s">
        <v>1112</v>
      </c>
      <c r="G1087" s="16">
        <v>1250.28</v>
      </c>
      <c r="H1087" s="17">
        <v>1250.28</v>
      </c>
      <c r="I1087" s="18"/>
      <c r="J1087" s="27">
        <v>0</v>
      </c>
      <c r="K1087" s="19">
        <f t="shared" si="54"/>
        <v>0</v>
      </c>
      <c r="L1087" s="19"/>
      <c r="M1087" s="32"/>
      <c r="N1087" t="s">
        <v>35</v>
      </c>
      <c r="O1087" t="s">
        <v>36</v>
      </c>
    </row>
    <row r="1088" spans="1:15" ht="10.5" customHeight="1" x14ac:dyDescent="0.2">
      <c r="A1088" s="2">
        <v>1</v>
      </c>
      <c r="B1088" s="2"/>
      <c r="C1088" s="2"/>
      <c r="D1088" s="2"/>
      <c r="E1088" s="2"/>
      <c r="F1088" s="2"/>
      <c r="G1088" s="19"/>
      <c r="H1088" s="19"/>
      <c r="I1088" s="19"/>
      <c r="J1088" s="19"/>
      <c r="K1088" s="19"/>
      <c r="L1088" s="19"/>
      <c r="M1088" s="32"/>
      <c r="O1088" t="s">
        <v>36</v>
      </c>
    </row>
    <row r="1089" spans="1:15" ht="10.5" customHeight="1" x14ac:dyDescent="0.2">
      <c r="A1089" s="2">
        <v>1</v>
      </c>
      <c r="B1089" s="2"/>
      <c r="C1089" s="2"/>
      <c r="D1089" s="2"/>
      <c r="E1089" s="2"/>
      <c r="F1089" s="2"/>
      <c r="G1089" s="19"/>
      <c r="H1089" s="19"/>
      <c r="I1089" s="19"/>
      <c r="J1089" s="19"/>
      <c r="K1089" s="19"/>
      <c r="L1089" s="19"/>
      <c r="M1089" s="32"/>
      <c r="O1089" t="s">
        <v>36</v>
      </c>
    </row>
    <row r="1090" spans="1:15" ht="10.5" customHeight="1" x14ac:dyDescent="0.2">
      <c r="A1090" s="2">
        <v>1</v>
      </c>
      <c r="B1090" s="2"/>
      <c r="C1090" s="2"/>
      <c r="D1090" s="2"/>
      <c r="E1090" s="2"/>
      <c r="F1090" s="2"/>
      <c r="G1090" s="19"/>
      <c r="H1090" s="19"/>
      <c r="I1090" s="19"/>
      <c r="J1090" s="19"/>
      <c r="K1090" s="19"/>
      <c r="L1090" s="19"/>
      <c r="M1090" s="32"/>
      <c r="O1090" t="s">
        <v>36</v>
      </c>
    </row>
    <row r="1091" spans="1:15" ht="11.25" customHeight="1" x14ac:dyDescent="0.2">
      <c r="A1091" s="2">
        <v>1</v>
      </c>
      <c r="B1091" s="2"/>
      <c r="C1091" s="2"/>
      <c r="D1091" s="2"/>
      <c r="F1091" s="13" t="s">
        <v>1113</v>
      </c>
      <c r="G1091" s="28">
        <f>G1092</f>
        <v>1745.7</v>
      </c>
      <c r="H1091" s="26">
        <f>H1092</f>
        <v>2181.7800000000002</v>
      </c>
      <c r="I1091" s="29">
        <f>I1092</f>
        <v>20</v>
      </c>
      <c r="J1091" s="14">
        <f>SUM(J1092:J1100)</f>
        <v>0</v>
      </c>
      <c r="K1091" s="14">
        <f>SUM(K1092:K1100)</f>
        <v>0</v>
      </c>
      <c r="L1091" s="14"/>
      <c r="M1091" s="14"/>
      <c r="N1091" t="s">
        <v>27</v>
      </c>
      <c r="O1091" t="s">
        <v>28</v>
      </c>
    </row>
    <row r="1092" spans="1:15" ht="11.25" customHeight="1" x14ac:dyDescent="0.2">
      <c r="A1092" s="2" t="s">
        <v>1114</v>
      </c>
      <c r="B1092" s="2" t="s">
        <v>1115</v>
      </c>
      <c r="C1092" s="2" t="s">
        <v>345</v>
      </c>
      <c r="D1092" s="2" t="s">
        <v>79</v>
      </c>
      <c r="F1092" s="30" t="s">
        <v>1116</v>
      </c>
      <c r="G1092" s="25">
        <v>1745.7</v>
      </c>
      <c r="H1092" s="17">
        <v>2181.7800000000002</v>
      </c>
      <c r="I1092" s="23">
        <v>20</v>
      </c>
      <c r="J1092" s="27">
        <v>0</v>
      </c>
      <c r="K1092" s="19">
        <f t="shared" ref="K1092:K1097" si="55">G1092*J1092</f>
        <v>0</v>
      </c>
      <c r="L1092" s="19"/>
      <c r="M1092" s="32" t="s">
        <v>1117</v>
      </c>
      <c r="N1092" t="s">
        <v>35</v>
      </c>
      <c r="O1092" t="s">
        <v>36</v>
      </c>
    </row>
    <row r="1093" spans="1:15" ht="11.25" customHeight="1" x14ac:dyDescent="0.2">
      <c r="A1093" s="2" t="s">
        <v>1114</v>
      </c>
      <c r="B1093" s="2" t="s">
        <v>1115</v>
      </c>
      <c r="C1093" s="2" t="s">
        <v>345</v>
      </c>
      <c r="D1093" s="2" t="s">
        <v>83</v>
      </c>
      <c r="F1093" s="30" t="s">
        <v>1118</v>
      </c>
      <c r="G1093" s="25">
        <v>1745.7</v>
      </c>
      <c r="H1093" s="17">
        <v>2181.7800000000002</v>
      </c>
      <c r="I1093" s="23">
        <v>20</v>
      </c>
      <c r="J1093" s="27">
        <v>0</v>
      </c>
      <c r="K1093" s="19">
        <f t="shared" si="55"/>
        <v>0</v>
      </c>
      <c r="L1093" s="19"/>
      <c r="M1093" s="32"/>
      <c r="N1093" t="s">
        <v>35</v>
      </c>
      <c r="O1093" t="s">
        <v>36</v>
      </c>
    </row>
    <row r="1094" spans="1:15" ht="11.25" customHeight="1" x14ac:dyDescent="0.2">
      <c r="A1094" s="2" t="s">
        <v>1114</v>
      </c>
      <c r="B1094" s="2" t="s">
        <v>1115</v>
      </c>
      <c r="C1094" s="2" t="s">
        <v>345</v>
      </c>
      <c r="D1094" s="2" t="s">
        <v>86</v>
      </c>
      <c r="F1094" s="30" t="s">
        <v>1119</v>
      </c>
      <c r="G1094" s="25">
        <v>1745.7</v>
      </c>
      <c r="H1094" s="17">
        <v>2181.7800000000002</v>
      </c>
      <c r="I1094" s="23">
        <v>20</v>
      </c>
      <c r="J1094" s="27">
        <v>0</v>
      </c>
      <c r="K1094" s="19">
        <f t="shared" si="55"/>
        <v>0</v>
      </c>
      <c r="L1094" s="19"/>
      <c r="M1094" s="32"/>
      <c r="N1094" t="s">
        <v>35</v>
      </c>
      <c r="O1094" t="s">
        <v>36</v>
      </c>
    </row>
    <row r="1095" spans="1:15" ht="11.25" customHeight="1" x14ac:dyDescent="0.2">
      <c r="A1095" s="2" t="s">
        <v>1114</v>
      </c>
      <c r="B1095" s="2" t="s">
        <v>1115</v>
      </c>
      <c r="C1095" s="2" t="s">
        <v>345</v>
      </c>
      <c r="D1095" s="2" t="s">
        <v>89</v>
      </c>
      <c r="F1095" s="30" t="s">
        <v>1120</v>
      </c>
      <c r="G1095" s="25">
        <v>1745.7</v>
      </c>
      <c r="H1095" s="17">
        <v>2181.7800000000002</v>
      </c>
      <c r="I1095" s="23">
        <v>20</v>
      </c>
      <c r="J1095" s="27">
        <v>0</v>
      </c>
      <c r="K1095" s="19">
        <f t="shared" si="55"/>
        <v>0</v>
      </c>
      <c r="L1095" s="19"/>
      <c r="M1095" s="32"/>
      <c r="N1095" t="s">
        <v>35</v>
      </c>
      <c r="O1095" t="s">
        <v>36</v>
      </c>
    </row>
    <row r="1096" spans="1:15" ht="11.25" customHeight="1" x14ac:dyDescent="0.2">
      <c r="A1096" s="2" t="s">
        <v>1114</v>
      </c>
      <c r="B1096" s="2" t="s">
        <v>1115</v>
      </c>
      <c r="C1096" s="2" t="s">
        <v>345</v>
      </c>
      <c r="D1096" s="2" t="s">
        <v>92</v>
      </c>
      <c r="F1096" s="30" t="s">
        <v>1121</v>
      </c>
      <c r="G1096" s="25">
        <v>1745.7</v>
      </c>
      <c r="H1096" s="17">
        <v>2181.7800000000002</v>
      </c>
      <c r="I1096" s="23">
        <v>20</v>
      </c>
      <c r="J1096" s="27">
        <v>0</v>
      </c>
      <c r="K1096" s="19">
        <f t="shared" si="55"/>
        <v>0</v>
      </c>
      <c r="L1096" s="19"/>
      <c r="M1096" s="32"/>
      <c r="N1096" t="s">
        <v>35</v>
      </c>
      <c r="O1096" t="s">
        <v>36</v>
      </c>
    </row>
    <row r="1097" spans="1:15" ht="11.25" customHeight="1" x14ac:dyDescent="0.2">
      <c r="A1097" s="2" t="s">
        <v>1114</v>
      </c>
      <c r="B1097" s="2" t="s">
        <v>1115</v>
      </c>
      <c r="C1097" s="2" t="s">
        <v>345</v>
      </c>
      <c r="D1097" s="2" t="s">
        <v>95</v>
      </c>
      <c r="F1097" s="30" t="s">
        <v>1122</v>
      </c>
      <c r="G1097" s="25">
        <v>1745.7</v>
      </c>
      <c r="H1097" s="17">
        <v>2181.7800000000002</v>
      </c>
      <c r="I1097" s="23">
        <v>20</v>
      </c>
      <c r="J1097" s="27">
        <v>0</v>
      </c>
      <c r="K1097" s="19">
        <f t="shared" si="55"/>
        <v>0</v>
      </c>
      <c r="L1097" s="19"/>
      <c r="M1097" s="32"/>
      <c r="N1097" t="s">
        <v>35</v>
      </c>
      <c r="O1097" t="s">
        <v>36</v>
      </c>
    </row>
    <row r="1098" spans="1:15" ht="10.5" customHeight="1" x14ac:dyDescent="0.2">
      <c r="A1098" s="2">
        <v>1</v>
      </c>
      <c r="B1098" s="2"/>
      <c r="C1098" s="2"/>
      <c r="D1098" s="2"/>
      <c r="E1098" s="2"/>
      <c r="F1098" s="2"/>
      <c r="G1098" s="19"/>
      <c r="H1098" s="19"/>
      <c r="I1098" s="19"/>
      <c r="J1098" s="19"/>
      <c r="K1098" s="19"/>
      <c r="L1098" s="19"/>
      <c r="M1098" s="32"/>
      <c r="O1098" t="s">
        <v>36</v>
      </c>
    </row>
    <row r="1099" spans="1:15" ht="10.5" customHeight="1" x14ac:dyDescent="0.2">
      <c r="A1099" s="2">
        <v>1</v>
      </c>
      <c r="B1099" s="2"/>
      <c r="C1099" s="2"/>
      <c r="D1099" s="2"/>
      <c r="E1099" s="2"/>
      <c r="F1099" s="2"/>
      <c r="G1099" s="19"/>
      <c r="H1099" s="19"/>
      <c r="I1099" s="19"/>
      <c r="J1099" s="19"/>
      <c r="K1099" s="19"/>
      <c r="L1099" s="19"/>
      <c r="M1099" s="32"/>
      <c r="O1099" t="s">
        <v>36</v>
      </c>
    </row>
    <row r="1100" spans="1:15" ht="10.5" customHeight="1" x14ac:dyDescent="0.2">
      <c r="A1100" s="2">
        <v>1</v>
      </c>
      <c r="B1100" s="2"/>
      <c r="C1100" s="2"/>
      <c r="D1100" s="2"/>
      <c r="E1100" s="2"/>
      <c r="F1100" s="2"/>
      <c r="G1100" s="19"/>
      <c r="H1100" s="19"/>
      <c r="I1100" s="19"/>
      <c r="J1100" s="19"/>
      <c r="K1100" s="19"/>
      <c r="L1100" s="19"/>
      <c r="M1100" s="32"/>
      <c r="O1100" t="s">
        <v>36</v>
      </c>
    </row>
    <row r="1101" spans="1:15" ht="11.25" customHeight="1" x14ac:dyDescent="0.2">
      <c r="A1101" s="2">
        <v>1</v>
      </c>
      <c r="B1101" s="2"/>
      <c r="C1101" s="2"/>
      <c r="D1101" s="2"/>
      <c r="F1101" s="13" t="s">
        <v>1123</v>
      </c>
      <c r="G1101" s="26">
        <f>G1102</f>
        <v>823.86</v>
      </c>
      <c r="H1101" s="26">
        <f>H1102</f>
        <v>823.86</v>
      </c>
      <c r="I1101" s="14">
        <f>I1102</f>
        <v>0</v>
      </c>
      <c r="J1101" s="14">
        <f>SUM(J1102:J1110)</f>
        <v>0</v>
      </c>
      <c r="K1101" s="14">
        <f>SUM(K1102:K1110)</f>
        <v>0</v>
      </c>
      <c r="L1101" s="14"/>
      <c r="M1101" s="14"/>
      <c r="N1101" t="s">
        <v>27</v>
      </c>
      <c r="O1101" t="s">
        <v>28</v>
      </c>
    </row>
    <row r="1102" spans="1:15" ht="11.25" customHeight="1" x14ac:dyDescent="0.2">
      <c r="A1102" s="2" t="s">
        <v>1124</v>
      </c>
      <c r="B1102" s="2" t="s">
        <v>1125</v>
      </c>
      <c r="C1102" s="2" t="s">
        <v>31</v>
      </c>
      <c r="D1102" s="2" t="s">
        <v>79</v>
      </c>
      <c r="F1102" s="30" t="s">
        <v>1126</v>
      </c>
      <c r="G1102" s="16">
        <v>823.86</v>
      </c>
      <c r="H1102" s="17">
        <v>823.86</v>
      </c>
      <c r="I1102" s="18"/>
      <c r="J1102" s="27">
        <v>0</v>
      </c>
      <c r="K1102" s="19">
        <f t="shared" ref="K1102:K1107" si="56">G1102*J1102</f>
        <v>0</v>
      </c>
      <c r="L1102" s="19"/>
      <c r="M1102" s="32" t="s">
        <v>1127</v>
      </c>
      <c r="N1102" t="s">
        <v>35</v>
      </c>
      <c r="O1102" t="s">
        <v>36</v>
      </c>
    </row>
    <row r="1103" spans="1:15" ht="11.25" customHeight="1" x14ac:dyDescent="0.2">
      <c r="A1103" s="2" t="s">
        <v>1124</v>
      </c>
      <c r="B1103" s="2" t="s">
        <v>1125</v>
      </c>
      <c r="C1103" s="2" t="s">
        <v>31</v>
      </c>
      <c r="D1103" s="2" t="s">
        <v>83</v>
      </c>
      <c r="F1103" s="30" t="s">
        <v>1128</v>
      </c>
      <c r="G1103" s="16">
        <v>823.86</v>
      </c>
      <c r="H1103" s="17">
        <v>823.86</v>
      </c>
      <c r="I1103" s="18"/>
      <c r="J1103" s="27">
        <v>0</v>
      </c>
      <c r="K1103" s="19">
        <f t="shared" si="56"/>
        <v>0</v>
      </c>
      <c r="L1103" s="19"/>
      <c r="M1103" s="32"/>
      <c r="N1103" t="s">
        <v>35</v>
      </c>
      <c r="O1103" t="s">
        <v>36</v>
      </c>
    </row>
    <row r="1104" spans="1:15" ht="11.25" customHeight="1" x14ac:dyDescent="0.2">
      <c r="A1104" s="2" t="s">
        <v>1124</v>
      </c>
      <c r="B1104" s="2" t="s">
        <v>1125</v>
      </c>
      <c r="C1104" s="2" t="s">
        <v>31</v>
      </c>
      <c r="D1104" s="2" t="s">
        <v>86</v>
      </c>
      <c r="F1104" s="30" t="s">
        <v>1129</v>
      </c>
      <c r="G1104" s="16">
        <v>823.86</v>
      </c>
      <c r="H1104" s="17">
        <v>823.86</v>
      </c>
      <c r="I1104" s="18"/>
      <c r="J1104" s="27">
        <v>0</v>
      </c>
      <c r="K1104" s="19">
        <f t="shared" si="56"/>
        <v>0</v>
      </c>
      <c r="L1104" s="19"/>
      <c r="M1104" s="32"/>
      <c r="N1104" t="s">
        <v>35</v>
      </c>
      <c r="O1104" t="s">
        <v>36</v>
      </c>
    </row>
    <row r="1105" spans="1:15" ht="11.25" customHeight="1" x14ac:dyDescent="0.2">
      <c r="A1105" s="2" t="s">
        <v>1124</v>
      </c>
      <c r="B1105" s="2" t="s">
        <v>1125</v>
      </c>
      <c r="C1105" s="2" t="s">
        <v>31</v>
      </c>
      <c r="D1105" s="2" t="s">
        <v>89</v>
      </c>
      <c r="F1105" s="30" t="s">
        <v>1130</v>
      </c>
      <c r="G1105" s="16">
        <v>823.86</v>
      </c>
      <c r="H1105" s="17">
        <v>823.86</v>
      </c>
      <c r="I1105" s="18"/>
      <c r="J1105" s="27">
        <v>0</v>
      </c>
      <c r="K1105" s="19">
        <f t="shared" si="56"/>
        <v>0</v>
      </c>
      <c r="L1105" s="19"/>
      <c r="M1105" s="32"/>
      <c r="N1105" t="s">
        <v>35</v>
      </c>
      <c r="O1105" t="s">
        <v>36</v>
      </c>
    </row>
    <row r="1106" spans="1:15" ht="11.25" customHeight="1" x14ac:dyDescent="0.2">
      <c r="A1106" s="2" t="s">
        <v>1124</v>
      </c>
      <c r="B1106" s="2" t="s">
        <v>1125</v>
      </c>
      <c r="C1106" s="2" t="s">
        <v>31</v>
      </c>
      <c r="D1106" s="2" t="s">
        <v>92</v>
      </c>
      <c r="F1106" s="30" t="s">
        <v>1131</v>
      </c>
      <c r="G1106" s="16">
        <v>823.86</v>
      </c>
      <c r="H1106" s="17">
        <v>823.86</v>
      </c>
      <c r="I1106" s="18"/>
      <c r="J1106" s="27">
        <v>0</v>
      </c>
      <c r="K1106" s="19">
        <f t="shared" si="56"/>
        <v>0</v>
      </c>
      <c r="L1106" s="19"/>
      <c r="M1106" s="32"/>
      <c r="N1106" t="s">
        <v>35</v>
      </c>
      <c r="O1106" t="s">
        <v>36</v>
      </c>
    </row>
    <row r="1107" spans="1:15" ht="11.25" customHeight="1" x14ac:dyDescent="0.2">
      <c r="A1107" s="2" t="s">
        <v>1124</v>
      </c>
      <c r="B1107" s="2" t="s">
        <v>1125</v>
      </c>
      <c r="C1107" s="2" t="s">
        <v>31</v>
      </c>
      <c r="D1107" s="2" t="s">
        <v>95</v>
      </c>
      <c r="F1107" s="30" t="s">
        <v>1132</v>
      </c>
      <c r="G1107" s="16">
        <v>823.86</v>
      </c>
      <c r="H1107" s="17">
        <v>823.86</v>
      </c>
      <c r="I1107" s="18"/>
      <c r="J1107" s="27">
        <v>0</v>
      </c>
      <c r="K1107" s="19">
        <f t="shared" si="56"/>
        <v>0</v>
      </c>
      <c r="L1107" s="19"/>
      <c r="M1107" s="32"/>
      <c r="N1107" t="s">
        <v>35</v>
      </c>
      <c r="O1107" t="s">
        <v>36</v>
      </c>
    </row>
    <row r="1108" spans="1:15" ht="10.5" customHeight="1" x14ac:dyDescent="0.2">
      <c r="A1108" s="2">
        <v>1</v>
      </c>
      <c r="B1108" s="2"/>
      <c r="C1108" s="2"/>
      <c r="D1108" s="2"/>
      <c r="E1108" s="2"/>
      <c r="F1108" s="2"/>
      <c r="G1108" s="19"/>
      <c r="H1108" s="19"/>
      <c r="I1108" s="19"/>
      <c r="J1108" s="19"/>
      <c r="K1108" s="19"/>
      <c r="L1108" s="19"/>
      <c r="M1108" s="32"/>
      <c r="O1108" t="s">
        <v>36</v>
      </c>
    </row>
    <row r="1109" spans="1:15" ht="10.5" customHeight="1" x14ac:dyDescent="0.2">
      <c r="A1109" s="2">
        <v>1</v>
      </c>
      <c r="B1109" s="2"/>
      <c r="C1109" s="2"/>
      <c r="D1109" s="2"/>
      <c r="E1109" s="2"/>
      <c r="F1109" s="2"/>
      <c r="G1109" s="19"/>
      <c r="H1109" s="19"/>
      <c r="I1109" s="19"/>
      <c r="J1109" s="19"/>
      <c r="K1109" s="19"/>
      <c r="L1109" s="19"/>
      <c r="M1109" s="32"/>
      <c r="O1109" t="s">
        <v>36</v>
      </c>
    </row>
    <row r="1110" spans="1:15" ht="10.5" customHeight="1" x14ac:dyDescent="0.2">
      <c r="A1110" s="2">
        <v>1</v>
      </c>
      <c r="B1110" s="2"/>
      <c r="C1110" s="2"/>
      <c r="D1110" s="2"/>
      <c r="E1110" s="2"/>
      <c r="F1110" s="2"/>
      <c r="G1110" s="19"/>
      <c r="H1110" s="19"/>
      <c r="I1110" s="19"/>
      <c r="J1110" s="19"/>
      <c r="K1110" s="19"/>
      <c r="L1110" s="19"/>
      <c r="M1110" s="32"/>
      <c r="O1110" t="s">
        <v>36</v>
      </c>
    </row>
    <row r="1111" spans="1:15" ht="11.25" customHeight="1" x14ac:dyDescent="0.2">
      <c r="A1111" s="2">
        <v>1</v>
      </c>
      <c r="B1111" s="2"/>
      <c r="C1111" s="2"/>
      <c r="D1111" s="2"/>
      <c r="F1111" s="13" t="s">
        <v>1133</v>
      </c>
      <c r="G1111" s="26">
        <f>G1112</f>
        <v>823.86</v>
      </c>
      <c r="H1111" s="26">
        <f>H1112</f>
        <v>823.86</v>
      </c>
      <c r="I1111" s="14">
        <f>I1112</f>
        <v>0</v>
      </c>
      <c r="J1111" s="14">
        <f>SUM(J1112:J1120)</f>
        <v>0</v>
      </c>
      <c r="K1111" s="14">
        <f>SUM(K1112:K1120)</f>
        <v>0</v>
      </c>
      <c r="L1111" s="14"/>
      <c r="M1111" s="14"/>
      <c r="N1111" t="s">
        <v>27</v>
      </c>
      <c r="O1111" t="s">
        <v>28</v>
      </c>
    </row>
    <row r="1112" spans="1:15" ht="11.25" customHeight="1" x14ac:dyDescent="0.2">
      <c r="A1112" s="2" t="s">
        <v>1134</v>
      </c>
      <c r="B1112" s="2" t="s">
        <v>1135</v>
      </c>
      <c r="C1112" s="2" t="s">
        <v>345</v>
      </c>
      <c r="D1112" s="2" t="s">
        <v>79</v>
      </c>
      <c r="F1112" s="30" t="s">
        <v>1136</v>
      </c>
      <c r="G1112" s="16">
        <v>823.86</v>
      </c>
      <c r="H1112" s="17">
        <v>823.86</v>
      </c>
      <c r="I1112" s="18"/>
      <c r="J1112" s="27">
        <v>0</v>
      </c>
      <c r="K1112" s="19">
        <f t="shared" ref="K1112:K1117" si="57">G1112*J1112</f>
        <v>0</v>
      </c>
      <c r="L1112" s="19"/>
      <c r="M1112" s="32" t="s">
        <v>1127</v>
      </c>
      <c r="N1112" t="s">
        <v>35</v>
      </c>
      <c r="O1112" t="s">
        <v>36</v>
      </c>
    </row>
    <row r="1113" spans="1:15" ht="11.25" customHeight="1" x14ac:dyDescent="0.2">
      <c r="A1113" s="2" t="s">
        <v>1134</v>
      </c>
      <c r="B1113" s="2" t="s">
        <v>1135</v>
      </c>
      <c r="C1113" s="2" t="s">
        <v>345</v>
      </c>
      <c r="D1113" s="2" t="s">
        <v>83</v>
      </c>
      <c r="F1113" s="30" t="s">
        <v>1137</v>
      </c>
      <c r="G1113" s="16">
        <v>823.86</v>
      </c>
      <c r="H1113" s="17">
        <v>823.86</v>
      </c>
      <c r="I1113" s="18"/>
      <c r="J1113" s="27">
        <v>0</v>
      </c>
      <c r="K1113" s="19">
        <f t="shared" si="57"/>
        <v>0</v>
      </c>
      <c r="L1113" s="19"/>
      <c r="M1113" s="32"/>
      <c r="N1113" t="s">
        <v>35</v>
      </c>
      <c r="O1113" t="s">
        <v>36</v>
      </c>
    </row>
    <row r="1114" spans="1:15" ht="11.25" customHeight="1" x14ac:dyDescent="0.2">
      <c r="A1114" s="2" t="s">
        <v>1134</v>
      </c>
      <c r="B1114" s="2" t="s">
        <v>1135</v>
      </c>
      <c r="C1114" s="2" t="s">
        <v>345</v>
      </c>
      <c r="D1114" s="2" t="s">
        <v>86</v>
      </c>
      <c r="F1114" s="30" t="s">
        <v>1138</v>
      </c>
      <c r="G1114" s="16">
        <v>823.86</v>
      </c>
      <c r="H1114" s="17">
        <v>823.86</v>
      </c>
      <c r="I1114" s="18"/>
      <c r="J1114" s="27">
        <v>0</v>
      </c>
      <c r="K1114" s="19">
        <f t="shared" si="57"/>
        <v>0</v>
      </c>
      <c r="L1114" s="19"/>
      <c r="M1114" s="32"/>
      <c r="N1114" t="s">
        <v>35</v>
      </c>
      <c r="O1114" t="s">
        <v>36</v>
      </c>
    </row>
    <row r="1115" spans="1:15" ht="11.25" customHeight="1" x14ac:dyDescent="0.2">
      <c r="A1115" s="2" t="s">
        <v>1134</v>
      </c>
      <c r="B1115" s="2" t="s">
        <v>1135</v>
      </c>
      <c r="C1115" s="2" t="s">
        <v>345</v>
      </c>
      <c r="D1115" s="2" t="s">
        <v>89</v>
      </c>
      <c r="F1115" s="30" t="s">
        <v>1139</v>
      </c>
      <c r="G1115" s="16">
        <v>823.86</v>
      </c>
      <c r="H1115" s="17">
        <v>823.86</v>
      </c>
      <c r="I1115" s="18"/>
      <c r="J1115" s="27">
        <v>0</v>
      </c>
      <c r="K1115" s="19">
        <f t="shared" si="57"/>
        <v>0</v>
      </c>
      <c r="L1115" s="19"/>
      <c r="M1115" s="32"/>
      <c r="N1115" t="s">
        <v>35</v>
      </c>
      <c r="O1115" t="s">
        <v>36</v>
      </c>
    </row>
    <row r="1116" spans="1:15" ht="11.25" customHeight="1" x14ac:dyDescent="0.2">
      <c r="A1116" s="2" t="s">
        <v>1134</v>
      </c>
      <c r="B1116" s="2" t="s">
        <v>1135</v>
      </c>
      <c r="C1116" s="2" t="s">
        <v>345</v>
      </c>
      <c r="D1116" s="2" t="s">
        <v>92</v>
      </c>
      <c r="F1116" s="30" t="s">
        <v>1140</v>
      </c>
      <c r="G1116" s="16">
        <v>823.86</v>
      </c>
      <c r="H1116" s="17">
        <v>823.86</v>
      </c>
      <c r="I1116" s="18"/>
      <c r="J1116" s="27">
        <v>0</v>
      </c>
      <c r="K1116" s="19">
        <f t="shared" si="57"/>
        <v>0</v>
      </c>
      <c r="L1116" s="19"/>
      <c r="M1116" s="32"/>
      <c r="N1116" t="s">
        <v>35</v>
      </c>
      <c r="O1116" t="s">
        <v>36</v>
      </c>
    </row>
    <row r="1117" spans="1:15" ht="11.25" customHeight="1" x14ac:dyDescent="0.2">
      <c r="A1117" s="2" t="s">
        <v>1134</v>
      </c>
      <c r="B1117" s="2" t="s">
        <v>1135</v>
      </c>
      <c r="C1117" s="2" t="s">
        <v>345</v>
      </c>
      <c r="D1117" s="2" t="s">
        <v>95</v>
      </c>
      <c r="F1117" s="30" t="s">
        <v>1141</v>
      </c>
      <c r="G1117" s="16">
        <v>823.86</v>
      </c>
      <c r="H1117" s="17">
        <v>823.86</v>
      </c>
      <c r="I1117" s="18"/>
      <c r="J1117" s="27">
        <v>0</v>
      </c>
      <c r="K1117" s="19">
        <f t="shared" si="57"/>
        <v>0</v>
      </c>
      <c r="L1117" s="19"/>
      <c r="M1117" s="32"/>
      <c r="N1117" t="s">
        <v>35</v>
      </c>
      <c r="O1117" t="s">
        <v>36</v>
      </c>
    </row>
    <row r="1118" spans="1:15" ht="10.5" customHeight="1" x14ac:dyDescent="0.2">
      <c r="A1118" s="2">
        <v>1</v>
      </c>
      <c r="B1118" s="2"/>
      <c r="C1118" s="2"/>
      <c r="D1118" s="2"/>
      <c r="E1118" s="2"/>
      <c r="F1118" s="2"/>
      <c r="G1118" s="19"/>
      <c r="H1118" s="19"/>
      <c r="I1118" s="19"/>
      <c r="J1118" s="19"/>
      <c r="K1118" s="19"/>
      <c r="L1118" s="19"/>
      <c r="M1118" s="32"/>
      <c r="O1118" t="s">
        <v>36</v>
      </c>
    </row>
    <row r="1119" spans="1:15" ht="10.5" customHeight="1" x14ac:dyDescent="0.2">
      <c r="A1119" s="2">
        <v>1</v>
      </c>
      <c r="B1119" s="2"/>
      <c r="C1119" s="2"/>
      <c r="D1119" s="2"/>
      <c r="E1119" s="2"/>
      <c r="F1119" s="2"/>
      <c r="G1119" s="19"/>
      <c r="H1119" s="19"/>
      <c r="I1119" s="19"/>
      <c r="J1119" s="19"/>
      <c r="K1119" s="19"/>
      <c r="L1119" s="19"/>
      <c r="M1119" s="32"/>
      <c r="O1119" t="s">
        <v>36</v>
      </c>
    </row>
    <row r="1120" spans="1:15" ht="10.5" customHeight="1" x14ac:dyDescent="0.2">
      <c r="A1120" s="2">
        <v>1</v>
      </c>
      <c r="B1120" s="2"/>
      <c r="C1120" s="2"/>
      <c r="D1120" s="2"/>
      <c r="E1120" s="2"/>
      <c r="F1120" s="2"/>
      <c r="G1120" s="19"/>
      <c r="H1120" s="19"/>
      <c r="I1120" s="19"/>
      <c r="J1120" s="19"/>
      <c r="K1120" s="19"/>
      <c r="L1120" s="19"/>
      <c r="M1120" s="32"/>
      <c r="O1120" t="s">
        <v>36</v>
      </c>
    </row>
  </sheetData>
  <autoFilter ref="F4:S1120"/>
  <mergeCells count="106">
    <mergeCell ref="M1082:M1090"/>
    <mergeCell ref="M1092:M1100"/>
    <mergeCell ref="M1102:M1110"/>
    <mergeCell ref="M1112:M1120"/>
    <mergeCell ref="M1020:M1028"/>
    <mergeCell ref="M1030:M1038"/>
    <mergeCell ref="M1040:M1048"/>
    <mergeCell ref="M1050:M1058"/>
    <mergeCell ref="M1062:M1070"/>
    <mergeCell ref="M1072:M1080"/>
    <mergeCell ref="M948:M959"/>
    <mergeCell ref="M961:M970"/>
    <mergeCell ref="M972:M983"/>
    <mergeCell ref="M990:M998"/>
    <mergeCell ref="M1000:M1008"/>
    <mergeCell ref="M1010:M1018"/>
    <mergeCell ref="M884:M892"/>
    <mergeCell ref="M894:M902"/>
    <mergeCell ref="M904:M913"/>
    <mergeCell ref="M915:M924"/>
    <mergeCell ref="M928:M936"/>
    <mergeCell ref="M938:M946"/>
    <mergeCell ref="M814:M822"/>
    <mergeCell ref="M826:M834"/>
    <mergeCell ref="M836:M844"/>
    <mergeCell ref="M846:M854"/>
    <mergeCell ref="M856:M867"/>
    <mergeCell ref="M874:M882"/>
    <mergeCell ref="M753:M762"/>
    <mergeCell ref="M764:M772"/>
    <mergeCell ref="M774:M782"/>
    <mergeCell ref="M784:M792"/>
    <mergeCell ref="M794:M802"/>
    <mergeCell ref="M804:M812"/>
    <mergeCell ref="M683:M692"/>
    <mergeCell ref="M694:M702"/>
    <mergeCell ref="M706:M714"/>
    <mergeCell ref="M716:M724"/>
    <mergeCell ref="M726:M734"/>
    <mergeCell ref="M741:M749"/>
    <mergeCell ref="M620:M628"/>
    <mergeCell ref="M632:M640"/>
    <mergeCell ref="M642:M650"/>
    <mergeCell ref="M652:M660"/>
    <mergeCell ref="M662:M671"/>
    <mergeCell ref="M673:M681"/>
    <mergeCell ref="M532:M543"/>
    <mergeCell ref="M550:M559"/>
    <mergeCell ref="M561:M570"/>
    <mergeCell ref="M574:M585"/>
    <mergeCell ref="M592:M601"/>
    <mergeCell ref="M605:M613"/>
    <mergeCell ref="M455:M464"/>
    <mergeCell ref="M468:M479"/>
    <mergeCell ref="M481:M492"/>
    <mergeCell ref="M499:M507"/>
    <mergeCell ref="M509:M518"/>
    <mergeCell ref="M522:M530"/>
    <mergeCell ref="M385:M393"/>
    <mergeCell ref="M395:M403"/>
    <mergeCell ref="M405:M413"/>
    <mergeCell ref="M415:M426"/>
    <mergeCell ref="M433:M442"/>
    <mergeCell ref="M444:M453"/>
    <mergeCell ref="M322:M330"/>
    <mergeCell ref="M332:M340"/>
    <mergeCell ref="M342:M351"/>
    <mergeCell ref="M353:M361"/>
    <mergeCell ref="M365:M373"/>
    <mergeCell ref="M375:M383"/>
    <mergeCell ref="M254:M265"/>
    <mergeCell ref="M267:M275"/>
    <mergeCell ref="M282:M290"/>
    <mergeCell ref="M292:M300"/>
    <mergeCell ref="M302:M310"/>
    <mergeCell ref="M312:M320"/>
    <mergeCell ref="M189:M197"/>
    <mergeCell ref="M199:M208"/>
    <mergeCell ref="M210:M219"/>
    <mergeCell ref="M221:M230"/>
    <mergeCell ref="M234:M242"/>
    <mergeCell ref="M244:M252"/>
    <mergeCell ref="M119:M127"/>
    <mergeCell ref="M131:M142"/>
    <mergeCell ref="M144:M152"/>
    <mergeCell ref="M154:M162"/>
    <mergeCell ref="M169:M177"/>
    <mergeCell ref="M179:M187"/>
    <mergeCell ref="M43:M51"/>
    <mergeCell ref="M55:M66"/>
    <mergeCell ref="M68:M79"/>
    <mergeCell ref="M86:M94"/>
    <mergeCell ref="M98:M107"/>
    <mergeCell ref="M109:M117"/>
    <mergeCell ref="K4:K5"/>
    <mergeCell ref="M4:M5"/>
    <mergeCell ref="M13:M21"/>
    <mergeCell ref="M23:M31"/>
    <mergeCell ref="M33:M41"/>
    <mergeCell ref="F1:J1"/>
    <mergeCell ref="F3:J3"/>
    <mergeCell ref="F4:F5"/>
    <mergeCell ref="G4:G5"/>
    <mergeCell ref="H4:H5"/>
    <mergeCell ref="I4:I5"/>
    <mergeCell ref="J4:J5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Коробкин Андрей</dc:creator>
  <cp:lastModifiedBy>User</cp:lastModifiedBy>
  <dcterms:created xsi:type="dcterms:W3CDTF">2017-03-21T08:14:50Z</dcterms:created>
  <dcterms:modified xsi:type="dcterms:W3CDTF">2017-03-30T06:25:42Z</dcterms:modified>
</cp:coreProperties>
</file>